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65356" windowWidth="17055" windowHeight="10830" activeTab="4"/>
  </bookViews>
  <sheets>
    <sheet name="pop_apr_61" sheetId="1" r:id="rId1"/>
    <sheet name="pivot2" sheetId="2" r:id="rId2"/>
    <sheet name="รอยต่อ" sheetId="3" r:id="rId3"/>
    <sheet name="จำนวนประชากรรอยต่อ" sheetId="4" r:id="rId4"/>
    <sheet name="ตาราง" sheetId="5" r:id="rId5"/>
  </sheets>
  <definedNames>
    <definedName name="_xlfn.AGGREGATE" hidden="1">#NAME?</definedName>
    <definedName name="pop_apr_61">'pop_apr_61'!$A$1:$F$328</definedName>
    <definedName name="_xlnm.Print_Titles" localSheetId="2">'รอยต่อ'!$4:$4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<sst xmlns="http://schemas.openxmlformats.org/spreadsheetml/2006/main" count="2683" uniqueCount="503">
  <si>
    <t>hsub</t>
  </si>
  <si>
    <t>HOSPITAL_1_HNAME</t>
  </si>
  <si>
    <t>AMPUR</t>
  </si>
  <si>
    <t>CountOfpid</t>
  </si>
  <si>
    <t>hmain_op</t>
  </si>
  <si>
    <t>HOSPITAL_HNAME</t>
  </si>
  <si>
    <t>01149</t>
  </si>
  <si>
    <t>สอ.วัดพระญาติการาม</t>
  </si>
  <si>
    <t>พระนครศรีอยุธยา</t>
  </si>
  <si>
    <t>10660</t>
  </si>
  <si>
    <t>รพ.พระนครศรีอยุธยา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</si>
  <si>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</si>
  <si>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</si>
  <si>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</si>
  <si>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</si>
  <si>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</si>
  <si>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</si>
  <si>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</si>
  <si>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</si>
  <si>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</si>
  <si>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</si>
  <si>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</si>
  <si>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</si>
  <si>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</si>
  <si>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</si>
  <si>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</si>
  <si>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</si>
  <si>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</si>
  <si>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</si>
  <si>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10769</t>
  </si>
  <si>
    <t>รพ.สมเด็จพระสังฆราช(นครหลวง)</t>
  </si>
  <si>
    <t>01159</t>
  </si>
  <si>
    <t>สอ.ต.ลุมพลี</t>
  </si>
  <si>
    <t>01160</t>
  </si>
  <si>
    <t>สอ.ต.บ้านใหม่</t>
  </si>
  <si>
    <t>10773</t>
  </si>
  <si>
    <t>รพ.บางปะหัน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</si>
  <si>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</si>
  <si>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</si>
  <si>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</si>
  <si>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</si>
  <si>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</si>
  <si>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</si>
  <si>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</si>
  <si>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</si>
  <si>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10772</t>
  </si>
  <si>
    <t>รพ.บางปะอิน</t>
  </si>
  <si>
    <t>01165</t>
  </si>
  <si>
    <t>สอ.ต.บ้านป้อม</t>
  </si>
  <si>
    <t>10771</t>
  </si>
  <si>
    <t>รพ.บางบาล</t>
  </si>
  <si>
    <t>01166</t>
  </si>
  <si>
    <t>สอ.ต.บ้านรุน</t>
  </si>
  <si>
    <t>01167</t>
  </si>
  <si>
    <t>สอ.ต.จำปา</t>
  </si>
  <si>
    <t>ท่าเรือ</t>
  </si>
  <si>
    <t>10768</t>
  </si>
  <si>
    <t>รพ.ท่าเรือ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</si>
  <si>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</si>
  <si>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</si>
  <si>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</si>
  <si>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</si>
  <si>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</si>
  <si>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</si>
  <si>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</si>
  <si>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</si>
  <si>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</si>
  <si>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</si>
  <si>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</si>
  <si>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</si>
  <si>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</si>
  <si>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</si>
  <si>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</si>
  <si>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01176</t>
  </si>
  <si>
    <t>สอ.ต.ปากท่า</t>
  </si>
  <si>
    <t>01177</t>
  </si>
  <si>
    <t>สอ.ต.หนองขนาก</t>
  </si>
  <si>
    <t>10775</t>
  </si>
  <si>
    <t>รพ.ภาชี</t>
  </si>
  <si>
    <t>01178</t>
  </si>
  <si>
    <t>สอ.ต.ท่าเจ้าสนุก</t>
  </si>
  <si>
    <t>01179</t>
  </si>
  <si>
    <t>สอ.เฉลิมพระเกียรติ 60 พรรษา นวมินทราชินี</t>
  </si>
  <si>
    <t>นครหลวง</t>
  </si>
  <si>
    <t>01180</t>
  </si>
  <si>
    <t>สอ.ต.ท่าช้าง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</si>
  <si>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</si>
  <si>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</si>
  <si>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</si>
  <si>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</si>
  <si>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</si>
  <si>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</si>
  <si>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</si>
  <si>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</si>
  <si>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</si>
  <si>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</si>
  <si>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</si>
  <si>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</si>
  <si>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</si>
  <si>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</si>
  <si>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</si>
  <si>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</si>
  <si>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01189</t>
  </si>
  <si>
    <t>สอ.ต.สามไถ</t>
  </si>
  <si>
    <t>01190</t>
  </si>
  <si>
    <t>สอ.ต.พระนอน</t>
  </si>
  <si>
    <t>01191</t>
  </si>
  <si>
    <t>สอ.ต.บางพลี</t>
  </si>
  <si>
    <t>บางไทร</t>
  </si>
  <si>
    <t>10688</t>
  </si>
  <si>
    <t>รพ.เสนา</t>
  </si>
  <si>
    <t>10770</t>
  </si>
  <si>
    <t>รพ.บางไทร</t>
  </si>
  <si>
    <t>01192</t>
  </si>
  <si>
    <t>สอ.ต.สนามไชย</t>
  </si>
  <si>
    <t>01193</t>
  </si>
  <si>
    <t>สอ.ต.บ้านแป้ง</t>
  </si>
  <si>
    <t>01194</t>
  </si>
  <si>
    <t>สอ.ต.หน้าไม้</t>
  </si>
  <si>
    <t>01195</t>
  </si>
  <si>
    <t>สอ.ต.บางยี่โท</t>
  </si>
  <si>
    <t>01196</t>
  </si>
  <si>
    <t>สอ.ต.แคออก</t>
  </si>
  <si>
    <t>01197</t>
  </si>
  <si>
    <t>สอ.ต.แคตก</t>
  </si>
  <si>
    <t>01198</t>
  </si>
  <si>
    <t>สอ.ต.ช่างเหล็ก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</si>
  <si>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</si>
  <si>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</si>
  <si>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</si>
  <si>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</si>
  <si>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</si>
  <si>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</si>
  <si>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</si>
  <si>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</si>
  <si>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</si>
  <si>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</si>
  <si>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</si>
  <si>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</si>
  <si>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</si>
  <si>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</si>
  <si>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10776</t>
  </si>
  <si>
    <t>รพ.ลาดบัวหลวง</t>
  </si>
  <si>
    <t>01206</t>
  </si>
  <si>
    <t>สอ.ต.บ้านม้า</t>
  </si>
  <si>
    <t>01207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</si>
  <si>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</si>
  <si>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</si>
  <si>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</si>
  <si>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</si>
  <si>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</si>
  <si>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</si>
  <si>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</si>
  <si>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</si>
  <si>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</si>
  <si>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สอ.ต.เชียงรากน้อย</t>
  </si>
  <si>
    <t>01213</t>
  </si>
  <si>
    <t>สอ.ต.โคกช้าง</t>
  </si>
  <si>
    <t>01214</t>
  </si>
  <si>
    <t>สอ.ต.บางบาล</t>
  </si>
  <si>
    <t>บางบาล</t>
  </si>
  <si>
    <t>01215</t>
  </si>
  <si>
    <t>สอ.ต.วัดยม</t>
  </si>
  <si>
    <t>01216</t>
  </si>
  <si>
    <t>สอ.ต.ไทรน้อย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</si>
  <si>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</si>
  <si>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</si>
  <si>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</si>
  <si>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</si>
  <si>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</si>
  <si>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</si>
  <si>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</si>
  <si>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</si>
  <si>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</si>
  <si>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</si>
  <si>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</si>
  <si>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</si>
  <si>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</si>
  <si>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</si>
  <si>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</si>
  <si>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</si>
  <si>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</si>
  <si>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</si>
  <si>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</si>
  <si>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</si>
  <si>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</si>
  <si>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</si>
  <si>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01228</t>
  </si>
  <si>
    <t>สอ.ต.บ้านกุ่ม</t>
  </si>
  <si>
    <t>01229</t>
  </si>
  <si>
    <t>สอ.คลองเปรม</t>
  </si>
  <si>
    <t>บางปะอิน</t>
  </si>
  <si>
    <t>01230</t>
  </si>
  <si>
    <t>10777</t>
  </si>
  <si>
    <t>รพ.วังน้อย</t>
  </si>
  <si>
    <t>01231</t>
  </si>
  <si>
    <t>สอ.ต.บ้านโพ</t>
  </si>
  <si>
    <t>01232</t>
  </si>
  <si>
    <t>สอ.ต.บ้านกรด</t>
  </si>
  <si>
    <t>01233</t>
  </si>
  <si>
    <t>สอ.ขนอนเหนือ</t>
  </si>
  <si>
    <t>01234</t>
  </si>
  <si>
    <t>สอ.ต.บางกระสั้น</t>
  </si>
  <si>
    <t>01235</t>
  </si>
  <si>
    <t>สอ.ต.คลองจิก</t>
  </si>
  <si>
    <t>01236</t>
  </si>
  <si>
    <t>สอ.ต.บ้านหว้า</t>
  </si>
  <si>
    <t>01237</t>
  </si>
  <si>
    <t>01238</t>
  </si>
  <si>
    <t>สอ.ต.บางประแดง</t>
  </si>
  <si>
    <t>01239</t>
  </si>
  <si>
    <t>สอ.ต.สามเรือน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</si>
  <si>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</si>
  <si>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</si>
  <si>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</si>
  <si>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</si>
  <si>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</si>
  <si>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</si>
  <si>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01244</t>
  </si>
  <si>
    <t>สอ.ต.คุ้งลาน</t>
  </si>
  <si>
    <t>01245</t>
  </si>
  <si>
    <t>สอ.ต.ตลิ่งชัน</t>
  </si>
  <si>
    <t>01246</t>
  </si>
  <si>
    <t>สอ.บ้านลานเท</t>
  </si>
  <si>
    <t>01247</t>
  </si>
  <si>
    <t>สอ.ต.ตลาดเกรียบ</t>
  </si>
  <si>
    <t>01248</t>
  </si>
  <si>
    <t>สอ.ต.ขนอนหลวง</t>
  </si>
  <si>
    <t>01249</t>
  </si>
  <si>
    <t>สอ.อำเภอบางปะหัน</t>
  </si>
  <si>
    <t>บางปะหัน</t>
  </si>
  <si>
    <t>01250</t>
  </si>
  <si>
    <t>สอ.ต.ขยาย</t>
  </si>
  <si>
    <t>01251</t>
  </si>
  <si>
    <t>สอ.ต.บางเดื่อ</t>
  </si>
  <si>
    <t>01252</t>
  </si>
  <si>
    <t>สอ.ต.เสาธง</t>
  </si>
  <si>
    <t>01253</t>
  </si>
  <si>
    <t>สอ.ต.ทางกลาง</t>
  </si>
  <si>
    <t>10780</t>
  </si>
  <si>
    <t>รพ.มหาราช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</si>
  <si>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</si>
  <si>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</si>
  <si>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</si>
  <si>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</si>
  <si>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</si>
  <si>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</si>
  <si>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</si>
  <si>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</si>
  <si>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</si>
  <si>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</si>
  <si>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</si>
  <si>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</si>
  <si>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</si>
  <si>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01261</t>
  </si>
  <si>
    <t>สอ.ต.โพธิ์สามต้น</t>
  </si>
  <si>
    <t>01262</t>
  </si>
  <si>
    <t>สอ.ต.พุทเลา</t>
  </si>
  <si>
    <t>01263</t>
  </si>
  <si>
    <t>สอ.ต.ตาลเอน</t>
  </si>
  <si>
    <t>01264</t>
  </si>
  <si>
    <t>สอ.ต.บ้านขล้อ</t>
  </si>
  <si>
    <t>01265</t>
  </si>
  <si>
    <t>สอ.ต.ผักไห่(วัดราษฎร์นิยม)</t>
  </si>
  <si>
    <t>ผักไห่</t>
  </si>
  <si>
    <t>10774</t>
  </si>
  <si>
    <t>รพ.ผักไห่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</si>
  <si>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</si>
  <si>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</si>
  <si>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</si>
  <si>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</si>
  <si>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</si>
  <si>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</si>
  <si>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01269</t>
  </si>
  <si>
    <t>สอ.ต.ท่าดินแดง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</si>
  <si>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</si>
  <si>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</si>
  <si>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</si>
  <si>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</si>
  <si>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</si>
  <si>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</si>
  <si>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</si>
  <si>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</si>
  <si>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</si>
  <si>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</si>
  <si>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</si>
  <si>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</si>
  <si>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</si>
  <si>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</si>
  <si>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</si>
  <si>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</si>
  <si>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</si>
  <si>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</si>
  <si>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</si>
  <si>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01280</t>
  </si>
  <si>
    <t>สอ.ต.โคกม่วง</t>
  </si>
  <si>
    <t>ภาชี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</si>
  <si>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</si>
  <si>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</si>
  <si>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</si>
  <si>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</si>
  <si>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</si>
  <si>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</si>
  <si>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</si>
  <si>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</si>
  <si>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</si>
  <si>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</si>
  <si>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10779</t>
  </si>
  <si>
    <t>รพ.อุทัย</t>
  </si>
  <si>
    <t>01286</t>
  </si>
  <si>
    <t>สอ.ต.พระแก้ว</t>
  </si>
  <si>
    <t>01287</t>
  </si>
  <si>
    <t>สอ.ต.หลักชัย</t>
  </si>
  <si>
    <t>ลาดบัวหลวง</t>
  </si>
  <si>
    <t>01288</t>
  </si>
  <si>
    <t>สอ.ต.สามเมือง</t>
  </si>
  <si>
    <t>01289</t>
  </si>
  <si>
    <t>สอ.พระยาบันลือ</t>
  </si>
  <si>
    <t>01290</t>
  </si>
  <si>
    <t>สอ.ต.สิงหนาท</t>
  </si>
  <si>
    <t>01291</t>
  </si>
  <si>
    <t>สอ.สิงหนาท 2 (วัดหนองปลาดุก)</t>
  </si>
  <si>
    <t>01292</t>
  </si>
  <si>
    <t>สอ.ต.คู้สลอด</t>
  </si>
  <si>
    <t>01293</t>
  </si>
  <si>
    <t>สอ.ต.พระยาบันลือ</t>
  </si>
  <si>
    <t>01294</t>
  </si>
  <si>
    <t>สอ.ต.วังน้อย</t>
  </si>
  <si>
    <t>วังน้อย</t>
  </si>
  <si>
    <t>01295</t>
  </si>
  <si>
    <t>สอ.ต.ลำตาเสา</t>
  </si>
  <si>
    <t>01296</t>
  </si>
  <si>
    <t>สอ.ต.บ่อตาโล่</t>
  </si>
  <si>
    <t>01297</t>
  </si>
  <si>
    <t>สอ.บ้านหนองโสน</t>
  </si>
  <si>
    <t>01298</t>
  </si>
  <si>
    <t>สอ.ต.สนับทึบ</t>
  </si>
  <si>
    <t>01299</t>
  </si>
  <si>
    <t>สอ.ต.พยอม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</si>
  <si>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</si>
  <si>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</si>
  <si>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</si>
  <si>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</si>
  <si>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</si>
  <si>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</si>
  <si>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</si>
  <si>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</si>
  <si>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01304</t>
  </si>
  <si>
    <t>สอ.ต.บ้านแพน</t>
  </si>
  <si>
    <t>เสนา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</si>
  <si>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</si>
  <si>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</si>
  <si>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</si>
  <si>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</si>
  <si>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</si>
  <si>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</si>
  <si>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</si>
  <si>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</si>
  <si>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</si>
  <si>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</si>
  <si>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</si>
  <si>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</si>
  <si>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</si>
  <si>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</si>
  <si>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</si>
  <si>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</si>
  <si>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</si>
  <si>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</si>
  <si>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</si>
  <si>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</si>
  <si>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</si>
  <si>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</si>
  <si>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</si>
  <si>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</si>
  <si>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</si>
  <si>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</si>
  <si>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</si>
  <si>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</si>
  <si>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</si>
  <si>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</si>
  <si>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01321</t>
  </si>
  <si>
    <t>สอ.ต.แก้วฟ้า</t>
  </si>
  <si>
    <t>บางซ้าย</t>
  </si>
  <si>
    <t>10778</t>
  </si>
  <si>
    <t>รพ.บางซ้าย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</si>
  <si>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</si>
  <si>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</si>
  <si>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</si>
  <si>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</si>
  <si>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</si>
  <si>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</si>
  <si>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01325</t>
  </si>
  <si>
    <t>สอ.ต.เทพมงคล</t>
  </si>
  <si>
    <t>01326</t>
  </si>
  <si>
    <t>สอ.ต.วังพัฒนา</t>
  </si>
  <si>
    <t>01327</t>
  </si>
  <si>
    <t>สอ.อำเภออุทัย</t>
  </si>
  <si>
    <t>อุทัย</t>
  </si>
  <si>
    <t>01328</t>
  </si>
  <si>
    <t>สอ.ต.คานหาม</t>
  </si>
  <si>
    <t>01329</t>
  </si>
  <si>
    <t>สอ.ต.บ้านช้าง</t>
  </si>
  <si>
    <t>01330</t>
  </si>
  <si>
    <t>สอ.ต.สามบัณฑิต</t>
  </si>
  <si>
    <t>01331</t>
  </si>
  <si>
    <t>สอ.ต.บ้านหีบ</t>
  </si>
  <si>
    <t>01332</t>
  </si>
  <si>
    <t>สอ.ต.หนองไม้ซุง</t>
  </si>
  <si>
    <t>01333</t>
  </si>
  <si>
    <t>สอ.ต.เสนา</t>
  </si>
  <si>
    <t>01334</t>
  </si>
  <si>
    <t>สอ.ต.หนองน้ำส้ม</t>
  </si>
  <si>
    <t>01335</t>
  </si>
  <si>
    <t>สอ.ต.โพสาวหาญ</t>
  </si>
  <si>
    <t>01336</t>
  </si>
  <si>
    <t>สอ.ต.ธนู</t>
  </si>
  <si>
    <t>01337</t>
  </si>
  <si>
    <t>สอ.ต.ข้าวเม่า</t>
  </si>
  <si>
    <t>01338</t>
  </si>
  <si>
    <t>สอ.บ้านหนองคัดเค้า</t>
  </si>
  <si>
    <t>01339</t>
  </si>
  <si>
    <t>สอ.ต.มหาราช</t>
  </si>
  <si>
    <t>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</si>
  <si>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</si>
  <si>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</si>
  <si>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</si>
  <si>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</si>
  <si>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</si>
  <si>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</si>
  <si>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</si>
  <si>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</si>
  <si>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</si>
  <si>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10781</t>
  </si>
  <si>
    <t>รพ.บ้านแพรก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</si>
  <si>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</si>
  <si>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</si>
  <si>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</si>
  <si>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</si>
  <si>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</si>
  <si>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</si>
  <si>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</si>
  <si>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</si>
  <si>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</si>
  <si>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</si>
  <si>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</si>
  <si>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01351</t>
  </si>
  <si>
    <t>สอ.ต.บ้านแพรก</t>
  </si>
  <si>
    <t>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</si>
  <si>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</si>
  <si>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</si>
  <si>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</si>
  <si>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</si>
  <si>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</si>
  <si>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</si>
  <si>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>06047</t>
  </si>
  <si>
    <t>ศูนย์แพทย์โรงพยาบาลพระนครศรีอยุธยา สาขา 2 ศูนย์แพทย์วัดอินทาราม</t>
  </si>
  <si>
    <t>10471</t>
  </si>
  <si>
    <t>ศูนย์แพทย์โรงพยาบาลพระนครศรีอยุธยา สาขา 3 ศูนย์แพทย์ป้อมเพชร</t>
  </si>
  <si>
    <t>10472</t>
  </si>
  <si>
    <t>ศูนย์แพทย์รงพยาบาลพระนครศรีอยุธยา สาขา 4  ศูนย์แพทย์วัดตึก</t>
  </si>
  <si>
    <t>10473</t>
  </si>
  <si>
    <t>ศูนย์บริการสาธารณสุข วัดกล้วย หมู่ที่11</t>
  </si>
  <si>
    <t>14415</t>
  </si>
  <si>
    <t>ศูนย์บริการสาธารณสุขเทศบาลนครศรีอยุธยา</t>
  </si>
  <si>
    <t>14915</t>
  </si>
  <si>
    <t>สอ.ต.ลาดบัวหลวง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</si>
  <si>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</si>
  <si>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</si>
  <si>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</si>
  <si>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</si>
  <si>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</si>
  <si>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</si>
  <si>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</si>
  <si>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ศูนย์แพทย์โรงพยาบาลพระนครศรีอยุธยาสาขา 1 ศูนย์เวชปฎิบัติครอบครัว</t>
  </si>
  <si>
    <t>21485</t>
  </si>
  <si>
    <t>ศูนย์แพทย์โรงพยาบาลพระนครศรีอยุธยา สำนักงานสาธารณสุขพระนครศรีอยุธยา</t>
  </si>
  <si>
    <t>22780</t>
  </si>
  <si>
    <t>สถานพยาบาลเรือนจำจังหวัดพระนครศรีอยุธยา</t>
  </si>
  <si>
    <t>23782</t>
  </si>
  <si>
    <t>คลินิกชุมชนสามเรือน(ของรัฐบาล)</t>
  </si>
  <si>
    <t>จำนวนประชากร</t>
  </si>
  <si>
    <t>หน่วยบริการปฐมภูมิ</t>
  </si>
  <si>
    <t>หน่วยบริการประจำ</t>
  </si>
  <si>
    <t>อำเภอ</t>
  </si>
  <si>
    <t>รหัส</t>
  </si>
  <si>
    <t>จำนวนประชากรพื้นที่รอยต่ออำเภอ จังหวัดพระนครสรีอยุธยา</t>
  </si>
  <si>
    <t>ข้อมูล จาก Dbpop สำนักงานหลักประกันสุขภาพแห่งชาติ</t>
  </si>
  <si>
    <t>ข้อมูล ณ เมษายน 2561</t>
  </si>
  <si>
    <t>หน่วยบริการประจำโอนเงิน 150/บัตร</t>
  </si>
  <si>
    <t>CUP รับโอนเงิน</t>
  </si>
  <si>
    <t>รวมเงินโอน</t>
  </si>
  <si>
    <t>ผลรวม ของ หน่วยบริการประจำโอนเงิน 150/บัตร</t>
  </si>
  <si>
    <t>ผลรวมทั้งหมด</t>
  </si>
  <si>
    <t xml:space="preserve">                                                                         ข้อมูล ณ เมษายน 2561</t>
  </si>
  <si>
    <t>สิ่งที่ส่งมาด้วย 2</t>
  </si>
  <si>
    <t>รพ.ที่ต้องจ่ายเงิน</t>
  </si>
  <si>
    <t>อำเภอได้รับเงิน</t>
  </si>
  <si>
    <t>สรุปจำนวนเงินที่ต้องจ่าย</t>
  </si>
  <si>
    <t>วันที่โอน</t>
  </si>
  <si>
    <t>หมายเหตุ</t>
  </si>
  <si>
    <t>1.ประชากรจากข้อมูล VR  สปสช. ณ เมษายน 2561</t>
  </si>
  <si>
    <t>2. ใช้ในการตามจ่ายปี 2562 ข้อมูล ณ   ธันวาคม 2561</t>
  </si>
  <si>
    <t>รายละเอียดการตามจ่ายพื้นที่เขตรอยต่อ ประจำปีงบประมาณ 2561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</si>
</sst>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41E]d\ mmmm\ yyyy"/>
    <numFmt numFmtId="190" formatCode="[$-1010000]d/m/yy;@"/>
    <numFmt numFmtId="191" formatCode="[$-101041E]d\ mmm\ yy;@"/>
    <numFmt numFmtId="192" formatCode="[$-1010000]d/m/yyyy;@"/>
    <numFmt numFmtId="193" formatCode="[$-101041E]d\ mmmm\ yyyy;@"/>
    <numFmt numFmtId="194" formatCode="[$-107041E]d\ mmm\ yy;@"/>
    <numFmt numFmtId="195" formatCode="mmm\-yyyy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9" borderId="0" xfId="0" applyNumberFormat="1" applyFont="1" applyFill="1" applyAlignment="1" quotePrefix="1">
      <alignment horizontal="center"/>
    </xf>
    <xf numFmtId="0" fontId="6" fillId="9" borderId="0" xfId="0" applyNumberFormat="1" applyFont="1" applyFill="1" applyAlignment="1" quotePrefix="1">
      <alignment/>
    </xf>
    <xf numFmtId="0" fontId="6" fillId="3" borderId="0" xfId="0" applyNumberFormat="1" applyFont="1" applyFill="1" applyAlignment="1" quotePrefix="1">
      <alignment horizontal="center"/>
    </xf>
    <xf numFmtId="0" fontId="6" fillId="3" borderId="0" xfId="0" applyNumberFormat="1" applyFont="1" applyFill="1" applyAlignment="1" quotePrefix="1">
      <alignment/>
    </xf>
    <xf numFmtId="0" fontId="6" fillId="7" borderId="0" xfId="0" applyNumberFormat="1" applyFont="1" applyFill="1" applyAlignment="1" quotePrefix="1">
      <alignment horizontal="center"/>
    </xf>
    <xf numFmtId="0" fontId="6" fillId="7" borderId="0" xfId="0" applyNumberFormat="1" applyFont="1" applyFill="1" applyAlignment="1" quotePrefix="1">
      <alignment/>
    </xf>
    <xf numFmtId="0" fontId="6" fillId="9" borderId="0" xfId="0" applyFont="1" applyFill="1" applyAlignment="1">
      <alignment/>
    </xf>
    <xf numFmtId="0" fontId="6" fillId="7" borderId="0" xfId="0" applyFont="1" applyFill="1" applyAlignment="1">
      <alignment/>
    </xf>
    <xf numFmtId="43" fontId="6" fillId="0" borderId="0" xfId="33" applyFont="1" applyAlignment="1">
      <alignment/>
    </xf>
    <xf numFmtId="43" fontId="6" fillId="0" borderId="10" xfId="33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Border="1" applyAlignment="1" quotePrefix="1">
      <alignment/>
    </xf>
    <xf numFmtId="43" fontId="0" fillId="0" borderId="10" xfId="0" applyNumberFormat="1" applyBorder="1" applyAlignment="1">
      <alignment/>
    </xf>
    <xf numFmtId="43" fontId="6" fillId="4" borderId="10" xfId="0" applyNumberFormat="1" applyFont="1" applyFill="1" applyBorder="1" applyAlignment="1">
      <alignment/>
    </xf>
    <xf numFmtId="43" fontId="6" fillId="7" borderId="10" xfId="33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43" fontId="6" fillId="0" borderId="10" xfId="0" applyNumberFormat="1" applyFont="1" applyBorder="1" applyAlignment="1">
      <alignment/>
    </xf>
    <xf numFmtId="43" fontId="7" fillId="0" borderId="10" xfId="33" applyFont="1" applyFill="1" applyBorder="1" applyAlignment="1">
      <alignment horizontal="center" vertical="center" wrapText="1"/>
    </xf>
    <xf numFmtId="43" fontId="8" fillId="0" borderId="10" xfId="33" applyFont="1" applyBorder="1" applyAlignment="1">
      <alignment horizontal="center" vertical="center" wrapText="1"/>
    </xf>
    <xf numFmtId="43" fontId="8" fillId="0" borderId="10" xfId="33" applyFont="1" applyFill="1" applyBorder="1" applyAlignment="1">
      <alignment horizontal="center" vertical="center"/>
    </xf>
    <xf numFmtId="188" fontId="6" fillId="0" borderId="10" xfId="33" applyNumberFormat="1" applyFont="1" applyBorder="1" applyAlignment="1" quotePrefix="1">
      <alignment/>
    </xf>
    <xf numFmtId="188" fontId="6" fillId="0" borderId="10" xfId="33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 wrapText="1"/>
    </xf>
    <xf numFmtId="43" fontId="6" fillId="33" borderId="10" xfId="0" applyNumberFormat="1" applyFont="1" applyFill="1" applyBorder="1" applyAlignment="1">
      <alignment/>
    </xf>
    <xf numFmtId="191" fontId="6" fillId="0" borderId="0" xfId="0" applyNumberFormat="1" applyFont="1" applyAlignment="1">
      <alignment/>
    </xf>
    <xf numFmtId="191" fontId="6" fillId="0" borderId="12" xfId="0" applyNumberFormat="1" applyFont="1" applyBorder="1" applyAlignment="1">
      <alignment horizontal="center" vertical="center"/>
    </xf>
    <xf numFmtId="191" fontId="6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14" xfId="0" applyNumberFormat="1" applyBorder="1" applyAlignment="1">
      <alignment/>
    </xf>
    <xf numFmtId="43" fontId="0" fillId="0" borderId="19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0" xfId="0" applyNumberFormat="1" applyAlignment="1">
      <alignment/>
    </xf>
    <xf numFmtId="43" fontId="0" fillId="0" borderId="20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6" fillId="0" borderId="10" xfId="0" applyNumberFormat="1" applyFont="1" applyFill="1" applyBorder="1" applyAlignment="1">
      <alignment/>
    </xf>
    <xf numFmtId="191" fontId="6" fillId="33" borderId="10" xfId="0" applyNumberFormat="1" applyFont="1" applyFill="1" applyBorder="1" applyAlignment="1">
      <alignment/>
    </xf>
    <xf numFmtId="194" fontId="6" fillId="0" borderId="10" xfId="0" applyNumberFormat="1" applyFont="1" applyBorder="1" applyAlignment="1">
      <alignment/>
    </xf>
    <xf numFmtId="194" fontId="6" fillId="33" borderId="10" xfId="0" applyNumberFormat="1" applyFont="1" applyFill="1" applyBorder="1" applyAlignment="1">
      <alignment/>
    </xf>
    <xf numFmtId="43" fontId="6" fillId="33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43" fontId="6" fillId="0" borderId="12" xfId="33" applyFont="1" applyBorder="1" applyAlignment="1">
      <alignment horizontal="center" vertical="center" wrapText="1"/>
    </xf>
    <xf numFmtId="43" fontId="6" fillId="0" borderId="13" xfId="33" applyFont="1" applyBorder="1" applyAlignment="1">
      <alignment horizontal="center" vertical="center" wrapText="1"/>
    </xf>
    <xf numFmtId="43" fontId="6" fillId="0" borderId="12" xfId="33" applyFont="1" applyBorder="1" applyAlignment="1">
      <alignment horizontal="center" vertical="center"/>
    </xf>
    <xf numFmtId="43" fontId="6" fillId="0" borderId="13" xfId="33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3" fontId="6" fillId="0" borderId="10" xfId="33" applyFont="1" applyBorder="1" applyAlignment="1">
      <alignment horizontal="center" vertical="center"/>
    </xf>
    <xf numFmtId="43" fontId="6" fillId="33" borderId="10" xfId="33" applyFont="1" applyFill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2">
    <dxf>
      <numFmt numFmtId="43" formatCode="_-* #,##0.00_-;\-* #,##0.00_-;_-* &quot;-&quot;??_-;_-@_-"/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9525</xdr:colOff>
      <xdr:row>3</xdr:row>
      <xdr:rowOff>247650</xdr:rowOff>
    </xdr:to>
    <xdr:sp>
      <xdr:nvSpPr>
        <xdr:cNvPr id="1" name="ตัวเชื่อมต่อตรง 1"/>
        <xdr:cNvSpPr>
          <a:spLocks/>
        </xdr:cNvSpPr>
      </xdr:nvSpPr>
      <xdr:spPr>
        <a:xfrm flipV="1">
          <a:off x="0" y="552450"/>
          <a:ext cx="2133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I99" sheet="รอยต่อ"/>
  </cacheSource>
  <cacheFields count="9">
    <cacheField name="รหัส">
      <sharedItems containsMixedTypes="0"/>
    </cacheField>
    <cacheField name="หน่วยบริการประจำ">
      <sharedItems containsMixedTypes="0" count="14">
        <s v="รพ.ภาชี"/>
        <s v="รพ.สมเด็จพระสังฆราช(นครหลวง)"/>
        <s v="รพ.ท่าเรือ"/>
        <s v="รพ.บางปะหัน"/>
        <s v="รพ.ลาดบัวหลวง"/>
        <s v="รพ.เสนา"/>
        <s v="รพ.บางปะอิน"/>
        <s v="รพ.พระนครศรีอยุธยา"/>
        <s v="รพ.บางไทร"/>
        <s v="รพ.มหาราช"/>
        <s v="รพ.วังน้อย"/>
        <s v="รพ.บางบาล"/>
        <s v="รพ.อุทัย"/>
        <s v="รพ.บ้านแพรก"/>
      </sharedItems>
    </cacheField>
    <cacheField name="รหัส2">
      <sharedItems containsMixedTypes="0"/>
    </cacheField>
    <cacheField name="หน่วยบริการปฐมภูมิ">
      <sharedItems containsMixedTypes="0"/>
    </cacheField>
    <cacheField name="อำเภอ">
      <sharedItems containsMixedTypes="0" count="14">
        <s v="ท่าเรือ"/>
        <s v="นครหลวง"/>
        <s v="บางซ้าย"/>
        <s v="บางไทร"/>
        <s v="บางบาล"/>
        <s v="บางปะหัน"/>
        <s v="บางปะอิน"/>
        <s v="ผักไห่"/>
        <s v="พระนครศรีอยุธยา"/>
        <s v="ภาชี"/>
        <s v="มหาราช"/>
        <s v="ลาดบัวหลวง"/>
        <s v="วังน้อย"/>
        <s v="อุทัย"/>
      </sharedItems>
    </cacheField>
    <cacheField name="จำนวนประชากร">
      <sharedItems containsSemiMixedTypes="0" containsString="0" containsMixedTypes="0" containsNumber="1" containsInteger="1"/>
    </cacheField>
    <cacheField name="หน่วยบริการประจำโอนเงิน 150/บัตร">
      <sharedItems containsSemiMixedTypes="0" containsString="0" containsMixedTypes="0" containsNumber="1" containsInteger="1"/>
    </cacheField>
    <cacheField name="CUP รับโอนเงิน">
      <sharedItems containsMixedTypes="1" containsNumber="1" containsInteger="1"/>
    </cacheField>
    <cacheField name="รวมเงินโอน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P19" firstHeaderRow="1" firstDataRow="2" firstDataCol="1"/>
  <pivotFields count="9">
    <pivotField compact="0" outline="0" subtotalTop="0" showAll="0"/>
    <pivotField axis="axisRow" compact="0" outline="0" subtotalTop="0" showAll="0">
      <items count="15">
        <item x="7"/>
        <item x="5"/>
        <item x="2"/>
        <item x="1"/>
        <item x="8"/>
        <item x="11"/>
        <item x="6"/>
        <item x="3"/>
        <item x="0"/>
        <item x="4"/>
        <item x="10"/>
        <item x="12"/>
        <item x="9"/>
        <item x="13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15">
        <item x="8"/>
        <item x="0"/>
        <item x="1"/>
        <item x="3"/>
        <item x="4"/>
        <item x="6"/>
        <item x="5"/>
        <item x="7"/>
        <item x="9"/>
        <item x="11"/>
        <item x="12"/>
        <item x="2"/>
        <item x="13"/>
        <item x="10"/>
        <item t="default"/>
      </items>
    </pivotField>
    <pivotField compact="0" outline="0" subtotalTop="0" showAll="0" numFmtId="188"/>
    <pivotField dataField="1" compact="0" outline="0" subtotalTop="0" showAll="0" numFmtId="43"/>
    <pivotField compact="0" outline="0" subtotalTop="0" showAll="0"/>
    <pivotField compact="0" outline="0" subtotalTop="0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4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ผลรวม ของ หน่วยบริการประจำโอนเงิน 150/บัตร" fld="6" baseField="0" baseItem="0" numFmtId="43"/>
  </dataFields>
  <formats count="2">
    <format dxfId="0">
      <pivotArea outline="0" fieldPosition="0">
        <references count="2">
          <reference field="1" count="0"/>
          <reference field="4" count="0"/>
        </references>
      </pivotArea>
    </format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421875" style="2" customWidth="1"/>
    <col min="2" max="2" width="30.57421875" style="2" customWidth="1"/>
    <col min="3" max="3" width="19.421875" style="2" customWidth="1"/>
    <col min="4" max="4" width="9.8515625" style="2" bestFit="1" customWidth="1"/>
    <col min="5" max="5" width="28.00390625" style="2" bestFit="1" customWidth="1"/>
    <col min="6" max="6" width="11.140625" style="2" bestFit="1" customWidth="1"/>
    <col min="9" max="16384" width="9.140625" style="2" customWidth="1"/>
  </cols>
  <sheetData>
    <row r="1" spans="1:8" ht="2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3</v>
      </c>
      <c r="G1" s="2"/>
      <c r="H1" s="2"/>
    </row>
    <row r="2" spans="1:8" ht="2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>
        <v>5065</v>
      </c>
      <c r="G2" s="2"/>
      <c r="H2" s="2"/>
    </row>
    <row r="3" spans="1:8" ht="21">
      <c r="A3" s="1" t="s">
        <v>11</v>
      </c>
      <c r="B3" s="1" t="s">
        <v>12</v>
      </c>
      <c r="C3" s="1" t="s">
        <v>8</v>
      </c>
      <c r="D3" s="1" t="s">
        <v>9</v>
      </c>
      <c r="E3" s="1" t="s">
        <v>10</v>
      </c>
      <c r="F3" s="1">
        <v>4527</v>
      </c>
      <c r="G3" s="2"/>
      <c r="H3" s="2"/>
    </row>
    <row r="4" spans="1:8" ht="21">
      <c r="A4" s="1" t="s">
        <v>13</v>
      </c>
      <c r="B4" s="1" t="s">
        <v>14</v>
      </c>
      <c r="C4" s="1" t="s">
        <v>8</v>
      </c>
      <c r="D4" s="1" t="s">
        <v>9</v>
      </c>
      <c r="E4" s="1" t="s">
        <v>10</v>
      </c>
      <c r="F4" s="1">
        <v>3628</v>
      </c>
      <c r="G4" s="2"/>
      <c r="H4" s="2"/>
    </row>
    <row r="5" spans="1:8" ht="21">
      <c r="A5" s="1" t="s">
        <v>15</v>
      </c>
      <c r="B5" s="1" t="s">
        <v>16</v>
      </c>
      <c r="C5" s="1" t="s">
        <v>8</v>
      </c>
      <c r="D5" s="1" t="s">
        <v>9</v>
      </c>
      <c r="E5" s="1" t="s">
        <v>10</v>
      </c>
      <c r="F5" s="1">
        <v>1971</v>
      </c>
      <c r="G5" s="2"/>
      <c r="H5" s="2"/>
    </row>
    <row r="6" spans="1:8" ht="21">
      <c r="A6" s="1" t="s">
        <v>17</v>
      </c>
      <c r="B6" s="1" t="s">
        <v>18</v>
      </c>
      <c r="C6" s="1" t="s">
        <v>8</v>
      </c>
      <c r="D6" s="1" t="s">
        <v>9</v>
      </c>
      <c r="E6" s="1" t="s">
        <v>10</v>
      </c>
      <c r="F6" s="1">
        <v>4504</v>
      </c>
      <c r="G6" s="2"/>
      <c r="H6" s="2"/>
    </row>
    <row r="7" spans="1:8" ht="21">
      <c r="A7" s="1" t="s">
        <v>19</v>
      </c>
      <c r="B7" s="1" t="s">
        <v>20</v>
      </c>
      <c r="C7" s="1" t="s">
        <v>8</v>
      </c>
      <c r="D7" s="1" t="s">
        <v>9</v>
      </c>
      <c r="E7" s="1" t="s">
        <v>10</v>
      </c>
      <c r="F7" s="1">
        <v>1742</v>
      </c>
      <c r="G7" s="2"/>
      <c r="H7" s="2"/>
    </row>
    <row r="8" spans="1:8" ht="21">
      <c r="A8" s="1" t="s">
        <v>21</v>
      </c>
      <c r="B8" s="1" t="s">
        <v>22</v>
      </c>
      <c r="C8" s="1" t="s">
        <v>8</v>
      </c>
      <c r="D8" s="1" t="s">
        <v>9</v>
      </c>
      <c r="E8" s="1" t="s">
        <v>10</v>
      </c>
      <c r="F8" s="1">
        <v>1187</v>
      </c>
      <c r="G8" s="2"/>
      <c r="H8" s="2"/>
    </row>
    <row r="9" spans="1:8" ht="21">
      <c r="A9" s="1" t="s">
        <v>23</v>
      </c>
      <c r="B9" s="1" t="s">
        <v>24</v>
      </c>
      <c r="C9" s="1" t="s">
        <v>8</v>
      </c>
      <c r="D9" s="1" t="s">
        <v>9</v>
      </c>
      <c r="E9" s="1" t="s">
        <v>10</v>
      </c>
      <c r="F9" s="1">
        <v>3385</v>
      </c>
      <c r="G9" s="2"/>
      <c r="H9" s="2"/>
    </row>
    <row r="10" spans="1:8" ht="21">
      <c r="A10" s="1" t="s">
        <v>25</v>
      </c>
      <c r="B10" s="1" t="s">
        <v>26</v>
      </c>
      <c r="C10" s="1" t="s">
        <v>8</v>
      </c>
      <c r="D10" s="1" t="s">
        <v>9</v>
      </c>
      <c r="E10" s="1" t="s">
        <v>10</v>
      </c>
      <c r="F10" s="1">
        <v>2544</v>
      </c>
      <c r="G10" s="2"/>
      <c r="H10" s="2"/>
    </row>
    <row r="11" spans="1:8" ht="21">
      <c r="A11" s="1" t="s">
        <v>27</v>
      </c>
      <c r="B11" s="1" t="s">
        <v>28</v>
      </c>
      <c r="C11" s="1" t="s">
        <v>8</v>
      </c>
      <c r="D11" s="1" t="s">
        <v>9</v>
      </c>
      <c r="E11" s="1" t="s">
        <v>10</v>
      </c>
      <c r="F11" s="1">
        <v>3792</v>
      </c>
      <c r="G11" s="2"/>
      <c r="H11" s="2"/>
    </row>
    <row r="12" spans="1:8" ht="21">
      <c r="A12" s="1" t="s">
        <v>27</v>
      </c>
      <c r="B12" s="1" t="s">
        <v>28</v>
      </c>
      <c r="C12" s="1" t="s">
        <v>8</v>
      </c>
      <c r="D12" s="1" t="s">
        <v>29</v>
      </c>
      <c r="E12" s="1" t="s">
        <v>30</v>
      </c>
      <c r="F12" s="1">
        <v>15</v>
      </c>
      <c r="G12" s="2"/>
      <c r="H12" s="2"/>
    </row>
    <row r="13" spans="1:8" ht="21">
      <c r="A13" s="1" t="s">
        <v>31</v>
      </c>
      <c r="B13" s="1" t="s">
        <v>32</v>
      </c>
      <c r="C13" s="1" t="s">
        <v>8</v>
      </c>
      <c r="D13" s="1" t="s">
        <v>9</v>
      </c>
      <c r="E13" s="1" t="s">
        <v>10</v>
      </c>
      <c r="F13" s="1">
        <v>4104</v>
      </c>
      <c r="G13" s="2"/>
      <c r="H13" s="2"/>
    </row>
    <row r="14" spans="1:8" ht="21">
      <c r="A14" s="1" t="s">
        <v>33</v>
      </c>
      <c r="B14" s="1" t="s">
        <v>34</v>
      </c>
      <c r="C14" s="1" t="s">
        <v>8</v>
      </c>
      <c r="D14" s="1" t="s">
        <v>9</v>
      </c>
      <c r="E14" s="1" t="s">
        <v>10</v>
      </c>
      <c r="F14" s="1">
        <v>3723</v>
      </c>
      <c r="G14" s="2"/>
      <c r="H14" s="2"/>
    </row>
    <row r="15" spans="1:8" ht="21">
      <c r="A15" s="1" t="s">
        <v>33</v>
      </c>
      <c r="B15" s="1" t="s">
        <v>34</v>
      </c>
      <c r="C15" s="1" t="s">
        <v>8</v>
      </c>
      <c r="D15" s="1" t="s">
        <v>35</v>
      </c>
      <c r="E15" s="1" t="s">
        <v>36</v>
      </c>
      <c r="F15" s="1">
        <v>5</v>
      </c>
      <c r="G15" s="2"/>
      <c r="H15" s="2"/>
    </row>
    <row r="16" spans="1:8" ht="21">
      <c r="A16" s="1" t="s">
        <v>37</v>
      </c>
      <c r="B16" s="1" t="s">
        <v>38</v>
      </c>
      <c r="C16" s="1" t="s">
        <v>8</v>
      </c>
      <c r="D16" s="1" t="s">
        <v>9</v>
      </c>
      <c r="E16" s="1" t="s">
        <v>10</v>
      </c>
      <c r="F16" s="1">
        <v>2001</v>
      </c>
      <c r="G16" s="2"/>
      <c r="H16" s="2"/>
    </row>
    <row r="17" spans="1:8" ht="21">
      <c r="A17" s="1" t="s">
        <v>37</v>
      </c>
      <c r="B17" s="1" t="s">
        <v>38</v>
      </c>
      <c r="C17" s="1" t="s">
        <v>8</v>
      </c>
      <c r="D17" s="1" t="s">
        <v>29</v>
      </c>
      <c r="E17" s="1" t="s">
        <v>30</v>
      </c>
      <c r="F17" s="1">
        <v>531</v>
      </c>
      <c r="G17" s="2"/>
      <c r="H17" s="2"/>
    </row>
    <row r="18" spans="1:8" ht="21">
      <c r="A18" s="1" t="s">
        <v>39</v>
      </c>
      <c r="B18" s="1" t="s">
        <v>40</v>
      </c>
      <c r="C18" s="1" t="s">
        <v>8</v>
      </c>
      <c r="D18" s="1" t="s">
        <v>9</v>
      </c>
      <c r="E18" s="1" t="s">
        <v>10</v>
      </c>
      <c r="F18" s="1">
        <v>3662</v>
      </c>
      <c r="G18" s="2"/>
      <c r="H18" s="2"/>
    </row>
    <row r="19" spans="1:8" ht="21">
      <c r="A19" s="1" t="s">
        <v>41</v>
      </c>
      <c r="B19" s="1" t="s">
        <v>42</v>
      </c>
      <c r="C19" s="1" t="s">
        <v>8</v>
      </c>
      <c r="D19" s="1" t="s">
        <v>9</v>
      </c>
      <c r="E19" s="1" t="s">
        <v>10</v>
      </c>
      <c r="F19" s="1">
        <v>2648</v>
      </c>
      <c r="G19" s="2"/>
      <c r="H19" s="2"/>
    </row>
    <row r="20" spans="1:8" ht="21">
      <c r="A20" s="1" t="s">
        <v>43</v>
      </c>
      <c r="B20" s="1" t="s">
        <v>44</v>
      </c>
      <c r="C20" s="1" t="s">
        <v>8</v>
      </c>
      <c r="D20" s="1" t="s">
        <v>9</v>
      </c>
      <c r="E20" s="1" t="s">
        <v>10</v>
      </c>
      <c r="F20" s="1">
        <v>1399</v>
      </c>
      <c r="G20" s="2"/>
      <c r="H20" s="2"/>
    </row>
    <row r="21" spans="1:8" ht="21">
      <c r="A21" s="1" t="s">
        <v>43</v>
      </c>
      <c r="B21" s="1" t="s">
        <v>44</v>
      </c>
      <c r="C21" s="1" t="s">
        <v>8</v>
      </c>
      <c r="D21" s="1" t="s">
        <v>45</v>
      </c>
      <c r="E21" s="1" t="s">
        <v>46</v>
      </c>
      <c r="F21" s="1">
        <v>1</v>
      </c>
      <c r="G21" s="2"/>
      <c r="H21" s="2"/>
    </row>
    <row r="22" spans="1:8" ht="21">
      <c r="A22" s="1" t="s">
        <v>47</v>
      </c>
      <c r="B22" s="1" t="s">
        <v>48</v>
      </c>
      <c r="C22" s="1" t="s">
        <v>8</v>
      </c>
      <c r="D22" s="1" t="s">
        <v>9</v>
      </c>
      <c r="E22" s="1" t="s">
        <v>10</v>
      </c>
      <c r="F22" s="1">
        <v>4102</v>
      </c>
      <c r="G22" s="2"/>
      <c r="H22" s="2"/>
    </row>
    <row r="23" spans="1:8" ht="21">
      <c r="A23" s="1" t="s">
        <v>47</v>
      </c>
      <c r="B23" s="1" t="s">
        <v>48</v>
      </c>
      <c r="C23" s="1" t="s">
        <v>8</v>
      </c>
      <c r="D23" s="1" t="s">
        <v>49</v>
      </c>
      <c r="E23" s="1" t="s">
        <v>50</v>
      </c>
      <c r="F23" s="1">
        <v>2</v>
      </c>
      <c r="G23" s="2"/>
      <c r="H23" s="2"/>
    </row>
    <row r="24" spans="1:8" ht="21">
      <c r="A24" s="1" t="s">
        <v>51</v>
      </c>
      <c r="B24" s="1" t="s">
        <v>52</v>
      </c>
      <c r="C24" s="1" t="s">
        <v>8</v>
      </c>
      <c r="D24" s="1" t="s">
        <v>9</v>
      </c>
      <c r="E24" s="1" t="s">
        <v>10</v>
      </c>
      <c r="F24" s="1">
        <v>843</v>
      </c>
      <c r="G24" s="2"/>
      <c r="H24" s="2"/>
    </row>
    <row r="25" spans="1:8" ht="21">
      <c r="A25" s="1" t="s">
        <v>53</v>
      </c>
      <c r="B25" s="1" t="s">
        <v>54</v>
      </c>
      <c r="C25" s="1" t="s">
        <v>55</v>
      </c>
      <c r="D25" s="1" t="s">
        <v>56</v>
      </c>
      <c r="E25" s="1" t="s">
        <v>57</v>
      </c>
      <c r="F25" s="1">
        <v>1704</v>
      </c>
      <c r="G25" s="2"/>
      <c r="H25" s="2"/>
    </row>
    <row r="26" spans="1:8" ht="21">
      <c r="A26" s="1" t="s">
        <v>58</v>
      </c>
      <c r="B26" s="1" t="s">
        <v>59</v>
      </c>
      <c r="C26" s="1" t="s">
        <v>55</v>
      </c>
      <c r="D26" s="1" t="s">
        <v>56</v>
      </c>
      <c r="E26" s="1" t="s">
        <v>57</v>
      </c>
      <c r="F26" s="1">
        <v>1917</v>
      </c>
      <c r="G26" s="2"/>
      <c r="H26" s="2"/>
    </row>
    <row r="27" spans="1:8" ht="21">
      <c r="A27" s="1" t="s">
        <v>60</v>
      </c>
      <c r="B27" s="1" t="s">
        <v>61</v>
      </c>
      <c r="C27" s="1" t="s">
        <v>55</v>
      </c>
      <c r="D27" s="1" t="s">
        <v>56</v>
      </c>
      <c r="E27" s="1" t="s">
        <v>57</v>
      </c>
      <c r="F27" s="1">
        <v>879</v>
      </c>
      <c r="G27" s="2"/>
      <c r="H27" s="2"/>
    </row>
    <row r="28" spans="1:8" ht="21">
      <c r="A28" s="1" t="s">
        <v>62</v>
      </c>
      <c r="B28" s="1" t="s">
        <v>63</v>
      </c>
      <c r="C28" s="1" t="s">
        <v>55</v>
      </c>
      <c r="D28" s="1" t="s">
        <v>56</v>
      </c>
      <c r="E28" s="1" t="s">
        <v>57</v>
      </c>
      <c r="F28" s="1">
        <v>1009</v>
      </c>
      <c r="G28" s="2"/>
      <c r="H28" s="2"/>
    </row>
    <row r="29" spans="1:8" ht="21">
      <c r="A29" s="1" t="s">
        <v>64</v>
      </c>
      <c r="B29" s="1" t="s">
        <v>65</v>
      </c>
      <c r="C29" s="1" t="s">
        <v>55</v>
      </c>
      <c r="D29" s="1" t="s">
        <v>56</v>
      </c>
      <c r="E29" s="1" t="s">
        <v>57</v>
      </c>
      <c r="F29" s="1">
        <v>1370</v>
      </c>
      <c r="G29" s="2"/>
      <c r="H29" s="2"/>
    </row>
    <row r="30" spans="1:8" ht="21">
      <c r="A30" s="1" t="s">
        <v>66</v>
      </c>
      <c r="B30" s="1" t="s">
        <v>67</v>
      </c>
      <c r="C30" s="1" t="s">
        <v>55</v>
      </c>
      <c r="D30" s="1" t="s">
        <v>56</v>
      </c>
      <c r="E30" s="1" t="s">
        <v>57</v>
      </c>
      <c r="F30" s="1">
        <v>1367</v>
      </c>
      <c r="G30" s="2"/>
      <c r="H30" s="2"/>
    </row>
    <row r="31" spans="1:8" ht="21">
      <c r="A31" s="1" t="s">
        <v>68</v>
      </c>
      <c r="B31" s="1" t="s">
        <v>69</v>
      </c>
      <c r="C31" s="1" t="s">
        <v>55</v>
      </c>
      <c r="D31" s="1" t="s">
        <v>56</v>
      </c>
      <c r="E31" s="1" t="s">
        <v>57</v>
      </c>
      <c r="F31" s="1">
        <v>1879</v>
      </c>
      <c r="G31" s="2"/>
      <c r="H31" s="2"/>
    </row>
    <row r="32" spans="1:8" ht="21">
      <c r="A32" s="1" t="s">
        <v>70</v>
      </c>
      <c r="B32" s="1" t="s">
        <v>71</v>
      </c>
      <c r="C32" s="1" t="s">
        <v>55</v>
      </c>
      <c r="D32" s="1" t="s">
        <v>56</v>
      </c>
      <c r="E32" s="1" t="s">
        <v>57</v>
      </c>
      <c r="F32" s="1">
        <v>866</v>
      </c>
      <c r="G32" s="2"/>
      <c r="H32" s="2"/>
    </row>
    <row r="33" spans="1:8" ht="21">
      <c r="A33" s="1" t="s">
        <v>72</v>
      </c>
      <c r="B33" s="1" t="s">
        <v>71</v>
      </c>
      <c r="C33" s="1" t="s">
        <v>55</v>
      </c>
      <c r="D33" s="1" t="s">
        <v>56</v>
      </c>
      <c r="E33" s="1" t="s">
        <v>57</v>
      </c>
      <c r="F33" s="1">
        <v>1031</v>
      </c>
      <c r="G33" s="2"/>
      <c r="H33" s="2"/>
    </row>
    <row r="34" spans="1:8" ht="21">
      <c r="A34" s="1" t="s">
        <v>73</v>
      </c>
      <c r="B34" s="1" t="s">
        <v>74</v>
      </c>
      <c r="C34" s="1" t="s">
        <v>55</v>
      </c>
      <c r="D34" s="1" t="s">
        <v>56</v>
      </c>
      <c r="E34" s="1" t="s">
        <v>57</v>
      </c>
      <c r="F34" s="1">
        <v>1577</v>
      </c>
      <c r="G34" s="2"/>
      <c r="H34" s="2"/>
    </row>
    <row r="35" spans="1:8" ht="21">
      <c r="A35" s="1" t="s">
        <v>73</v>
      </c>
      <c r="B35" s="1" t="s">
        <v>74</v>
      </c>
      <c r="C35" s="1" t="s">
        <v>55</v>
      </c>
      <c r="D35" s="1" t="s">
        <v>29</v>
      </c>
      <c r="E35" s="1" t="s">
        <v>30</v>
      </c>
      <c r="F35" s="1">
        <v>23</v>
      </c>
      <c r="G35" s="2"/>
      <c r="H35" s="2"/>
    </row>
    <row r="36" spans="1:8" ht="21">
      <c r="A36" s="1" t="s">
        <v>75</v>
      </c>
      <c r="B36" s="1" t="s">
        <v>76</v>
      </c>
      <c r="C36" s="1" t="s">
        <v>55</v>
      </c>
      <c r="D36" s="1" t="s">
        <v>56</v>
      </c>
      <c r="E36" s="1" t="s">
        <v>57</v>
      </c>
      <c r="F36" s="1">
        <v>2292</v>
      </c>
      <c r="G36" s="2"/>
      <c r="H36" s="2"/>
    </row>
    <row r="37" spans="1:8" ht="21">
      <c r="A37" s="1" t="s">
        <v>75</v>
      </c>
      <c r="B37" s="1" t="s">
        <v>76</v>
      </c>
      <c r="C37" s="1" t="s">
        <v>55</v>
      </c>
      <c r="D37" s="1" t="s">
        <v>77</v>
      </c>
      <c r="E37" s="1" t="s">
        <v>78</v>
      </c>
      <c r="F37" s="1">
        <v>73</v>
      </c>
      <c r="G37" s="2"/>
      <c r="H37" s="2"/>
    </row>
    <row r="38" spans="1:8" ht="21">
      <c r="A38" s="1" t="s">
        <v>79</v>
      </c>
      <c r="B38" s="1" t="s">
        <v>80</v>
      </c>
      <c r="C38" s="1" t="s">
        <v>55</v>
      </c>
      <c r="D38" s="1" t="s">
        <v>56</v>
      </c>
      <c r="E38" s="1" t="s">
        <v>57</v>
      </c>
      <c r="F38" s="1">
        <v>2144</v>
      </c>
      <c r="G38" s="2"/>
      <c r="H38" s="2"/>
    </row>
    <row r="39" spans="1:8" ht="21">
      <c r="A39" s="1" t="s">
        <v>81</v>
      </c>
      <c r="B39" s="1" t="s">
        <v>82</v>
      </c>
      <c r="C39" s="1" t="s">
        <v>83</v>
      </c>
      <c r="D39" s="1" t="s">
        <v>29</v>
      </c>
      <c r="E39" s="1" t="s">
        <v>30</v>
      </c>
      <c r="F39" s="1">
        <v>2632</v>
      </c>
      <c r="G39" s="2"/>
      <c r="H39" s="2"/>
    </row>
    <row r="40" spans="1:8" ht="21">
      <c r="A40" s="1" t="s">
        <v>84</v>
      </c>
      <c r="B40" s="1" t="s">
        <v>85</v>
      </c>
      <c r="C40" s="1" t="s">
        <v>83</v>
      </c>
      <c r="D40" s="1" t="s">
        <v>56</v>
      </c>
      <c r="E40" s="1" t="s">
        <v>57</v>
      </c>
      <c r="F40" s="1">
        <v>142</v>
      </c>
      <c r="G40" s="2"/>
      <c r="H40" s="2"/>
    </row>
    <row r="41" spans="1:8" ht="21">
      <c r="A41" s="1" t="s">
        <v>84</v>
      </c>
      <c r="B41" s="1" t="s">
        <v>85</v>
      </c>
      <c r="C41" s="1" t="s">
        <v>83</v>
      </c>
      <c r="D41" s="1" t="s">
        <v>29</v>
      </c>
      <c r="E41" s="1" t="s">
        <v>30</v>
      </c>
      <c r="F41" s="1">
        <v>2733</v>
      </c>
      <c r="G41" s="2"/>
      <c r="H41" s="2"/>
    </row>
    <row r="42" spans="1:8" ht="21">
      <c r="A42" s="1" t="s">
        <v>86</v>
      </c>
      <c r="B42" s="1" t="s">
        <v>87</v>
      </c>
      <c r="C42" s="1" t="s">
        <v>83</v>
      </c>
      <c r="D42" s="1" t="s">
        <v>29</v>
      </c>
      <c r="E42" s="1" t="s">
        <v>30</v>
      </c>
      <c r="F42" s="1">
        <v>4226</v>
      </c>
      <c r="G42" s="2"/>
      <c r="H42" s="2"/>
    </row>
    <row r="43" spans="1:8" ht="21">
      <c r="A43" s="1" t="s">
        <v>88</v>
      </c>
      <c r="B43" s="1" t="s">
        <v>89</v>
      </c>
      <c r="C43" s="1" t="s">
        <v>83</v>
      </c>
      <c r="D43" s="1" t="s">
        <v>29</v>
      </c>
      <c r="E43" s="1" t="s">
        <v>30</v>
      </c>
      <c r="F43" s="1">
        <v>2117</v>
      </c>
      <c r="G43" s="2"/>
      <c r="H43" s="2"/>
    </row>
    <row r="44" spans="1:8" ht="21">
      <c r="A44" s="1" t="s">
        <v>88</v>
      </c>
      <c r="B44" s="1" t="s">
        <v>89</v>
      </c>
      <c r="C44" s="1" t="s">
        <v>83</v>
      </c>
      <c r="D44" s="1" t="s">
        <v>77</v>
      </c>
      <c r="E44" s="1" t="s">
        <v>78</v>
      </c>
      <c r="F44" s="1">
        <v>143</v>
      </c>
      <c r="G44" s="2"/>
      <c r="H44" s="2"/>
    </row>
    <row r="45" spans="1:8" ht="21">
      <c r="A45" s="1" t="s">
        <v>90</v>
      </c>
      <c r="B45" s="1" t="s">
        <v>91</v>
      </c>
      <c r="C45" s="1" t="s">
        <v>83</v>
      </c>
      <c r="D45" s="1" t="s">
        <v>29</v>
      </c>
      <c r="E45" s="1" t="s">
        <v>30</v>
      </c>
      <c r="F45" s="1">
        <v>2221</v>
      </c>
      <c r="G45" s="2"/>
      <c r="H45" s="2"/>
    </row>
    <row r="46" spans="1:8" ht="21">
      <c r="A46" s="1" t="s">
        <v>90</v>
      </c>
      <c r="B46" s="1" t="s">
        <v>91</v>
      </c>
      <c r="C46" s="1" t="s">
        <v>83</v>
      </c>
      <c r="D46" s="1" t="s">
        <v>35</v>
      </c>
      <c r="E46" s="1" t="s">
        <v>36</v>
      </c>
      <c r="F46" s="1">
        <v>7</v>
      </c>
      <c r="G46" s="2"/>
      <c r="H46" s="2"/>
    </row>
    <row r="47" spans="1:8" ht="21">
      <c r="A47" s="1" t="s">
        <v>92</v>
      </c>
      <c r="B47" s="1" t="s">
        <v>93</v>
      </c>
      <c r="C47" s="1" t="s">
        <v>83</v>
      </c>
      <c r="D47" s="1" t="s">
        <v>29</v>
      </c>
      <c r="E47" s="1" t="s">
        <v>30</v>
      </c>
      <c r="F47" s="1">
        <v>1658</v>
      </c>
      <c r="G47" s="2"/>
      <c r="H47" s="2"/>
    </row>
    <row r="48" spans="1:8" ht="21">
      <c r="A48" s="1" t="s">
        <v>92</v>
      </c>
      <c r="B48" s="1" t="s">
        <v>93</v>
      </c>
      <c r="C48" s="1" t="s">
        <v>83</v>
      </c>
      <c r="D48" s="1" t="s">
        <v>35</v>
      </c>
      <c r="E48" s="1" t="s">
        <v>36</v>
      </c>
      <c r="F48" s="1">
        <v>36</v>
      </c>
      <c r="G48" s="2"/>
      <c r="H48" s="2"/>
    </row>
    <row r="49" spans="1:8" ht="21">
      <c r="A49" s="1" t="s">
        <v>94</v>
      </c>
      <c r="B49" s="1" t="s">
        <v>95</v>
      </c>
      <c r="C49" s="1" t="s">
        <v>83</v>
      </c>
      <c r="D49" s="1" t="s">
        <v>29</v>
      </c>
      <c r="E49" s="1" t="s">
        <v>30</v>
      </c>
      <c r="F49" s="1">
        <v>1245</v>
      </c>
      <c r="G49" s="2"/>
      <c r="H49" s="2"/>
    </row>
    <row r="50" spans="1:8" ht="21">
      <c r="A50" s="1" t="s">
        <v>94</v>
      </c>
      <c r="B50" s="1" t="s">
        <v>95</v>
      </c>
      <c r="C50" s="1" t="s">
        <v>83</v>
      </c>
      <c r="D50" s="1" t="s">
        <v>35</v>
      </c>
      <c r="E50" s="1" t="s">
        <v>36</v>
      </c>
      <c r="F50" s="1">
        <v>35</v>
      </c>
      <c r="G50" s="2"/>
      <c r="H50" s="2"/>
    </row>
    <row r="51" spans="1:8" ht="21">
      <c r="A51" s="1" t="s">
        <v>96</v>
      </c>
      <c r="B51" s="1" t="s">
        <v>97</v>
      </c>
      <c r="C51" s="1" t="s">
        <v>83</v>
      </c>
      <c r="D51" s="1" t="s">
        <v>29</v>
      </c>
      <c r="E51" s="1" t="s">
        <v>30</v>
      </c>
      <c r="F51" s="1">
        <v>1084</v>
      </c>
      <c r="G51" s="2"/>
      <c r="H51" s="2"/>
    </row>
    <row r="52" spans="1:8" ht="21">
      <c r="A52" s="1" t="s">
        <v>98</v>
      </c>
      <c r="B52" s="1" t="s">
        <v>99</v>
      </c>
      <c r="C52" s="1" t="s">
        <v>83</v>
      </c>
      <c r="D52" s="1" t="s">
        <v>29</v>
      </c>
      <c r="E52" s="1" t="s">
        <v>30</v>
      </c>
      <c r="F52" s="1">
        <v>1298</v>
      </c>
      <c r="G52" s="2"/>
      <c r="H52" s="2"/>
    </row>
    <row r="53" spans="1:8" ht="21">
      <c r="A53" s="1" t="s">
        <v>98</v>
      </c>
      <c r="B53" s="1" t="s">
        <v>99</v>
      </c>
      <c r="C53" s="1" t="s">
        <v>83</v>
      </c>
      <c r="D53" s="1" t="s">
        <v>77</v>
      </c>
      <c r="E53" s="1" t="s">
        <v>78</v>
      </c>
      <c r="F53" s="1">
        <v>6</v>
      </c>
      <c r="G53" s="2"/>
      <c r="H53" s="2"/>
    </row>
    <row r="54" spans="1:8" ht="21">
      <c r="A54" s="1" t="s">
        <v>100</v>
      </c>
      <c r="B54" s="1" t="s">
        <v>101</v>
      </c>
      <c r="C54" s="1" t="s">
        <v>83</v>
      </c>
      <c r="D54" s="1" t="s">
        <v>29</v>
      </c>
      <c r="E54" s="1" t="s">
        <v>30</v>
      </c>
      <c r="F54" s="1">
        <v>1370</v>
      </c>
      <c r="G54" s="2"/>
      <c r="H54" s="2"/>
    </row>
    <row r="55" spans="1:8" ht="21">
      <c r="A55" s="1" t="s">
        <v>100</v>
      </c>
      <c r="B55" s="1" t="s">
        <v>101</v>
      </c>
      <c r="C55" s="1" t="s">
        <v>83</v>
      </c>
      <c r="D55" s="1" t="s">
        <v>77</v>
      </c>
      <c r="E55" s="1" t="s">
        <v>78</v>
      </c>
      <c r="F55" s="1">
        <v>11</v>
      </c>
      <c r="G55" s="2"/>
      <c r="H55" s="2"/>
    </row>
    <row r="56" spans="1:8" ht="21">
      <c r="A56" s="1" t="s">
        <v>102</v>
      </c>
      <c r="B56" s="1" t="s">
        <v>103</v>
      </c>
      <c r="C56" s="1" t="s">
        <v>83</v>
      </c>
      <c r="D56" s="1" t="s">
        <v>56</v>
      </c>
      <c r="E56" s="1" t="s">
        <v>57</v>
      </c>
      <c r="F56" s="1">
        <v>5</v>
      </c>
      <c r="G56" s="2"/>
      <c r="H56" s="2"/>
    </row>
    <row r="57" spans="1:8" ht="21">
      <c r="A57" s="1" t="s">
        <v>102</v>
      </c>
      <c r="B57" s="1" t="s">
        <v>103</v>
      </c>
      <c r="C57" s="1" t="s">
        <v>83</v>
      </c>
      <c r="D57" s="1" t="s">
        <v>29</v>
      </c>
      <c r="E57" s="1" t="s">
        <v>30</v>
      </c>
      <c r="F57" s="1">
        <v>759</v>
      </c>
      <c r="G57" s="2"/>
      <c r="H57" s="2"/>
    </row>
    <row r="58" spans="1:8" ht="21">
      <c r="A58" s="1" t="s">
        <v>104</v>
      </c>
      <c r="B58" s="1" t="s">
        <v>105</v>
      </c>
      <c r="C58" s="1" t="s">
        <v>83</v>
      </c>
      <c r="D58" s="1" t="s">
        <v>29</v>
      </c>
      <c r="E58" s="1" t="s">
        <v>30</v>
      </c>
      <c r="F58" s="1">
        <v>1185</v>
      </c>
      <c r="G58" s="2"/>
      <c r="H58" s="2"/>
    </row>
    <row r="59" spans="1:8" ht="21">
      <c r="A59" s="1" t="s">
        <v>106</v>
      </c>
      <c r="B59" s="1" t="s">
        <v>107</v>
      </c>
      <c r="C59" s="1" t="s">
        <v>108</v>
      </c>
      <c r="D59" s="1" t="s">
        <v>109</v>
      </c>
      <c r="E59" s="1" t="s">
        <v>110</v>
      </c>
      <c r="F59" s="1">
        <v>307</v>
      </c>
      <c r="G59" s="2"/>
      <c r="H59" s="2"/>
    </row>
    <row r="60" spans="1:8" ht="21">
      <c r="A60" s="1" t="s">
        <v>106</v>
      </c>
      <c r="B60" s="1" t="s">
        <v>107</v>
      </c>
      <c r="C60" s="1" t="s">
        <v>108</v>
      </c>
      <c r="D60" s="1" t="s">
        <v>111</v>
      </c>
      <c r="E60" s="1" t="s">
        <v>112</v>
      </c>
      <c r="F60" s="1">
        <v>1540</v>
      </c>
      <c r="G60" s="2"/>
      <c r="H60" s="2"/>
    </row>
    <row r="61" spans="1:8" ht="21">
      <c r="A61" s="1" t="s">
        <v>113</v>
      </c>
      <c r="B61" s="1" t="s">
        <v>114</v>
      </c>
      <c r="C61" s="1" t="s">
        <v>108</v>
      </c>
      <c r="D61" s="1" t="s">
        <v>111</v>
      </c>
      <c r="E61" s="1" t="s">
        <v>112</v>
      </c>
      <c r="F61" s="1">
        <v>1435</v>
      </c>
      <c r="G61" s="2"/>
      <c r="H61" s="2"/>
    </row>
    <row r="62" spans="1:8" ht="21">
      <c r="A62" s="1" t="s">
        <v>113</v>
      </c>
      <c r="B62" s="1" t="s">
        <v>114</v>
      </c>
      <c r="C62" s="1" t="s">
        <v>108</v>
      </c>
      <c r="D62" s="1" t="s">
        <v>45</v>
      </c>
      <c r="E62" s="1" t="s">
        <v>46</v>
      </c>
      <c r="F62" s="1">
        <v>107</v>
      </c>
      <c r="G62" s="2"/>
      <c r="H62" s="2"/>
    </row>
    <row r="63" spans="1:8" ht="21">
      <c r="A63" s="1" t="s">
        <v>115</v>
      </c>
      <c r="B63" s="1" t="s">
        <v>116</v>
      </c>
      <c r="C63" s="1" t="s">
        <v>108</v>
      </c>
      <c r="D63" s="1" t="s">
        <v>9</v>
      </c>
      <c r="E63" s="1" t="s">
        <v>10</v>
      </c>
      <c r="F63" s="1">
        <v>5</v>
      </c>
      <c r="G63" s="2"/>
      <c r="H63" s="2"/>
    </row>
    <row r="64" spans="1:8" ht="21">
      <c r="A64" s="1" t="s">
        <v>115</v>
      </c>
      <c r="B64" s="1" t="s">
        <v>116</v>
      </c>
      <c r="C64" s="1" t="s">
        <v>108</v>
      </c>
      <c r="D64" s="1" t="s">
        <v>111</v>
      </c>
      <c r="E64" s="1" t="s">
        <v>112</v>
      </c>
      <c r="F64" s="1">
        <v>439</v>
      </c>
      <c r="G64" s="2"/>
      <c r="H64" s="2"/>
    </row>
    <row r="65" spans="1:8" ht="21">
      <c r="A65" s="1" t="s">
        <v>117</v>
      </c>
      <c r="B65" s="1" t="s">
        <v>118</v>
      </c>
      <c r="C65" s="1" t="s">
        <v>108</v>
      </c>
      <c r="D65" s="1" t="s">
        <v>109</v>
      </c>
      <c r="E65" s="1" t="s">
        <v>110</v>
      </c>
      <c r="F65" s="1">
        <v>511</v>
      </c>
      <c r="G65" s="2"/>
      <c r="H65" s="2"/>
    </row>
    <row r="66" spans="1:8" ht="21">
      <c r="A66" s="1" t="s">
        <v>117</v>
      </c>
      <c r="B66" s="1" t="s">
        <v>118</v>
      </c>
      <c r="C66" s="1" t="s">
        <v>108</v>
      </c>
      <c r="D66" s="1" t="s">
        <v>111</v>
      </c>
      <c r="E66" s="1" t="s">
        <v>112</v>
      </c>
      <c r="F66" s="1">
        <v>49</v>
      </c>
      <c r="G66" s="2"/>
      <c r="H66" s="2"/>
    </row>
    <row r="67" spans="1:8" ht="21">
      <c r="A67" s="1" t="s">
        <v>119</v>
      </c>
      <c r="B67" s="1" t="s">
        <v>120</v>
      </c>
      <c r="C67" s="1" t="s">
        <v>108</v>
      </c>
      <c r="D67" s="1" t="s">
        <v>109</v>
      </c>
      <c r="E67" s="1" t="s">
        <v>110</v>
      </c>
      <c r="F67" s="1">
        <v>634</v>
      </c>
      <c r="G67" s="2"/>
      <c r="H67" s="2"/>
    </row>
    <row r="68" spans="1:8" ht="21">
      <c r="A68" s="1" t="s">
        <v>119</v>
      </c>
      <c r="B68" s="1" t="s">
        <v>120</v>
      </c>
      <c r="C68" s="1" t="s">
        <v>108</v>
      </c>
      <c r="D68" s="1" t="s">
        <v>111</v>
      </c>
      <c r="E68" s="1" t="s">
        <v>112</v>
      </c>
      <c r="F68" s="1">
        <v>198</v>
      </c>
      <c r="G68" s="2"/>
      <c r="H68" s="2"/>
    </row>
    <row r="69" spans="1:8" ht="21">
      <c r="A69" s="1" t="s">
        <v>121</v>
      </c>
      <c r="B69" s="1" t="s">
        <v>122</v>
      </c>
      <c r="C69" s="1" t="s">
        <v>108</v>
      </c>
      <c r="D69" s="1" t="s">
        <v>9</v>
      </c>
      <c r="E69" s="1" t="s">
        <v>10</v>
      </c>
      <c r="F69" s="1">
        <v>17</v>
      </c>
      <c r="G69" s="2"/>
      <c r="H69" s="2"/>
    </row>
    <row r="70" spans="1:8" ht="21">
      <c r="A70" s="1" t="s">
        <v>121</v>
      </c>
      <c r="B70" s="1" t="s">
        <v>122</v>
      </c>
      <c r="C70" s="1" t="s">
        <v>108</v>
      </c>
      <c r="D70" s="1" t="s">
        <v>109</v>
      </c>
      <c r="E70" s="1" t="s">
        <v>110</v>
      </c>
      <c r="F70" s="1">
        <v>349</v>
      </c>
      <c r="G70" s="2"/>
      <c r="H70" s="2"/>
    </row>
    <row r="71" spans="1:8" ht="21">
      <c r="A71" s="1" t="s">
        <v>121</v>
      </c>
      <c r="B71" s="1" t="s">
        <v>122</v>
      </c>
      <c r="C71" s="1" t="s">
        <v>108</v>
      </c>
      <c r="D71" s="1" t="s">
        <v>111</v>
      </c>
      <c r="E71" s="1" t="s">
        <v>112</v>
      </c>
      <c r="F71" s="1">
        <v>129</v>
      </c>
      <c r="G71" s="2"/>
      <c r="H71" s="2"/>
    </row>
    <row r="72" spans="1:8" ht="21">
      <c r="A72" s="1" t="s">
        <v>123</v>
      </c>
      <c r="B72" s="1" t="s">
        <v>124</v>
      </c>
      <c r="C72" s="1" t="s">
        <v>108</v>
      </c>
      <c r="D72" s="1" t="s">
        <v>109</v>
      </c>
      <c r="E72" s="1" t="s">
        <v>110</v>
      </c>
      <c r="F72" s="1">
        <v>442</v>
      </c>
      <c r="G72" s="2"/>
      <c r="H72" s="2"/>
    </row>
    <row r="73" spans="1:8" ht="21">
      <c r="A73" s="1" t="s">
        <v>123</v>
      </c>
      <c r="B73" s="1" t="s">
        <v>124</v>
      </c>
      <c r="C73" s="1" t="s">
        <v>108</v>
      </c>
      <c r="D73" s="1" t="s">
        <v>111</v>
      </c>
      <c r="E73" s="1" t="s">
        <v>112</v>
      </c>
      <c r="F73" s="1">
        <v>262</v>
      </c>
      <c r="G73" s="2"/>
      <c r="H73" s="2"/>
    </row>
    <row r="74" spans="1:8" ht="21">
      <c r="A74" s="1" t="s">
        <v>125</v>
      </c>
      <c r="B74" s="1" t="s">
        <v>126</v>
      </c>
      <c r="C74" s="1" t="s">
        <v>108</v>
      </c>
      <c r="D74" s="1" t="s">
        <v>109</v>
      </c>
      <c r="E74" s="1" t="s">
        <v>110</v>
      </c>
      <c r="F74" s="1">
        <v>688</v>
      </c>
      <c r="G74" s="2"/>
      <c r="H74" s="2"/>
    </row>
    <row r="75" spans="1:8" ht="21">
      <c r="A75" s="1" t="s">
        <v>125</v>
      </c>
      <c r="B75" s="1" t="s">
        <v>126</v>
      </c>
      <c r="C75" s="1" t="s">
        <v>108</v>
      </c>
      <c r="D75" s="1" t="s">
        <v>111</v>
      </c>
      <c r="E75" s="1" t="s">
        <v>112</v>
      </c>
      <c r="F75" s="1">
        <v>157</v>
      </c>
      <c r="G75" s="2"/>
      <c r="H75" s="2"/>
    </row>
    <row r="76" spans="1:8" ht="21">
      <c r="A76" s="1" t="s">
        <v>127</v>
      </c>
      <c r="B76" s="1" t="s">
        <v>128</v>
      </c>
      <c r="C76" s="1" t="s">
        <v>108</v>
      </c>
      <c r="D76" s="1" t="s">
        <v>9</v>
      </c>
      <c r="E76" s="1" t="s">
        <v>10</v>
      </c>
      <c r="F76" s="1">
        <v>172</v>
      </c>
      <c r="G76" s="2"/>
      <c r="H76" s="2"/>
    </row>
    <row r="77" spans="1:8" ht="21">
      <c r="A77" s="1" t="s">
        <v>127</v>
      </c>
      <c r="B77" s="1" t="s">
        <v>128</v>
      </c>
      <c r="C77" s="1" t="s">
        <v>108</v>
      </c>
      <c r="D77" s="1" t="s">
        <v>109</v>
      </c>
      <c r="E77" s="1" t="s">
        <v>110</v>
      </c>
      <c r="F77" s="1">
        <v>74</v>
      </c>
      <c r="G77" s="2"/>
      <c r="H77" s="2"/>
    </row>
    <row r="78" spans="1:8" ht="21">
      <c r="A78" s="1" t="s">
        <v>127</v>
      </c>
      <c r="B78" s="1" t="s">
        <v>128</v>
      </c>
      <c r="C78" s="1" t="s">
        <v>108</v>
      </c>
      <c r="D78" s="1" t="s">
        <v>111</v>
      </c>
      <c r="E78" s="1" t="s">
        <v>112</v>
      </c>
      <c r="F78" s="1">
        <v>780</v>
      </c>
      <c r="G78" s="2"/>
      <c r="H78" s="2"/>
    </row>
    <row r="79" spans="1:8" ht="21">
      <c r="A79" s="1" t="s">
        <v>129</v>
      </c>
      <c r="B79" s="1" t="s">
        <v>130</v>
      </c>
      <c r="C79" s="1" t="s">
        <v>108</v>
      </c>
      <c r="D79" s="1" t="s">
        <v>9</v>
      </c>
      <c r="E79" s="1" t="s">
        <v>10</v>
      </c>
      <c r="F79" s="1">
        <v>656</v>
      </c>
      <c r="G79" s="2"/>
      <c r="H79" s="2"/>
    </row>
    <row r="80" spans="1:8" ht="21">
      <c r="A80" s="1" t="s">
        <v>129</v>
      </c>
      <c r="B80" s="1" t="s">
        <v>130</v>
      </c>
      <c r="C80" s="1" t="s">
        <v>108</v>
      </c>
      <c r="D80" s="1" t="s">
        <v>109</v>
      </c>
      <c r="E80" s="1" t="s">
        <v>110</v>
      </c>
      <c r="F80" s="1">
        <v>267</v>
      </c>
      <c r="G80" s="2"/>
      <c r="H80" s="2"/>
    </row>
    <row r="81" spans="1:8" ht="21">
      <c r="A81" s="1" t="s">
        <v>129</v>
      </c>
      <c r="B81" s="1" t="s">
        <v>130</v>
      </c>
      <c r="C81" s="1" t="s">
        <v>108</v>
      </c>
      <c r="D81" s="1" t="s">
        <v>111</v>
      </c>
      <c r="E81" s="1" t="s">
        <v>112</v>
      </c>
      <c r="F81" s="1">
        <v>360</v>
      </c>
      <c r="G81" s="2"/>
      <c r="H81" s="2"/>
    </row>
    <row r="82" spans="1:8" ht="21">
      <c r="A82" s="1" t="s">
        <v>131</v>
      </c>
      <c r="B82" s="1" t="s">
        <v>132</v>
      </c>
      <c r="C82" s="1" t="s">
        <v>108</v>
      </c>
      <c r="D82" s="1" t="s">
        <v>9</v>
      </c>
      <c r="E82" s="1" t="s">
        <v>10</v>
      </c>
      <c r="F82" s="1">
        <v>63</v>
      </c>
      <c r="G82" s="2"/>
      <c r="H82" s="2"/>
    </row>
    <row r="83" spans="1:8" ht="21">
      <c r="A83" s="1" t="s">
        <v>131</v>
      </c>
      <c r="B83" s="1" t="s">
        <v>132</v>
      </c>
      <c r="C83" s="1" t="s">
        <v>108</v>
      </c>
      <c r="D83" s="1" t="s">
        <v>109</v>
      </c>
      <c r="E83" s="1" t="s">
        <v>110</v>
      </c>
      <c r="F83" s="1">
        <v>108</v>
      </c>
      <c r="G83" s="2"/>
      <c r="H83" s="2"/>
    </row>
    <row r="84" spans="1:8" ht="21">
      <c r="A84" s="1" t="s">
        <v>131</v>
      </c>
      <c r="B84" s="1" t="s">
        <v>132</v>
      </c>
      <c r="C84" s="1" t="s">
        <v>108</v>
      </c>
      <c r="D84" s="1" t="s">
        <v>111</v>
      </c>
      <c r="E84" s="1" t="s">
        <v>112</v>
      </c>
      <c r="F84" s="1">
        <v>593</v>
      </c>
      <c r="G84" s="2"/>
      <c r="H84" s="2"/>
    </row>
    <row r="85" spans="1:8" ht="21">
      <c r="A85" s="1" t="s">
        <v>133</v>
      </c>
      <c r="B85" s="1" t="s">
        <v>134</v>
      </c>
      <c r="C85" s="1" t="s">
        <v>108</v>
      </c>
      <c r="D85" s="1" t="s">
        <v>109</v>
      </c>
      <c r="E85" s="1" t="s">
        <v>110</v>
      </c>
      <c r="F85" s="1">
        <v>178</v>
      </c>
      <c r="G85" s="2"/>
      <c r="H85" s="2"/>
    </row>
    <row r="86" spans="1:8" ht="21">
      <c r="A86" s="1" t="s">
        <v>133</v>
      </c>
      <c r="B86" s="1" t="s">
        <v>134</v>
      </c>
      <c r="C86" s="1" t="s">
        <v>108</v>
      </c>
      <c r="D86" s="1" t="s">
        <v>111</v>
      </c>
      <c r="E86" s="1" t="s">
        <v>112</v>
      </c>
      <c r="F86" s="1">
        <v>903</v>
      </c>
      <c r="G86" s="2"/>
      <c r="H86" s="2"/>
    </row>
    <row r="87" spans="1:8" ht="21">
      <c r="A87" s="1" t="s">
        <v>135</v>
      </c>
      <c r="B87" s="1" t="s">
        <v>136</v>
      </c>
      <c r="C87" s="1" t="s">
        <v>108</v>
      </c>
      <c r="D87" s="1" t="s">
        <v>109</v>
      </c>
      <c r="E87" s="1" t="s">
        <v>110</v>
      </c>
      <c r="F87" s="1">
        <v>743</v>
      </c>
      <c r="G87" s="2"/>
      <c r="H87" s="2"/>
    </row>
    <row r="88" spans="1:8" ht="21">
      <c r="A88" s="1" t="s">
        <v>135</v>
      </c>
      <c r="B88" s="1" t="s">
        <v>136</v>
      </c>
      <c r="C88" s="1" t="s">
        <v>108</v>
      </c>
      <c r="D88" s="1" t="s">
        <v>111</v>
      </c>
      <c r="E88" s="1" t="s">
        <v>112</v>
      </c>
      <c r="F88" s="1">
        <v>667</v>
      </c>
      <c r="G88" s="2"/>
      <c r="H88" s="2"/>
    </row>
    <row r="89" spans="1:8" ht="21">
      <c r="A89" s="1" t="s">
        <v>137</v>
      </c>
      <c r="B89" s="1" t="s">
        <v>138</v>
      </c>
      <c r="C89" s="1" t="s">
        <v>108</v>
      </c>
      <c r="D89" s="1" t="s">
        <v>109</v>
      </c>
      <c r="E89" s="1" t="s">
        <v>110</v>
      </c>
      <c r="F89" s="1">
        <v>441</v>
      </c>
      <c r="G89" s="2"/>
      <c r="H89" s="2"/>
    </row>
    <row r="90" spans="1:8" ht="21">
      <c r="A90" s="1" t="s">
        <v>137</v>
      </c>
      <c r="B90" s="1" t="s">
        <v>138</v>
      </c>
      <c r="C90" s="1" t="s">
        <v>108</v>
      </c>
      <c r="D90" s="1" t="s">
        <v>111</v>
      </c>
      <c r="E90" s="1" t="s">
        <v>112</v>
      </c>
      <c r="F90" s="1">
        <v>1072</v>
      </c>
      <c r="G90" s="2"/>
      <c r="H90" s="2"/>
    </row>
    <row r="91" spans="1:8" ht="21">
      <c r="A91" s="1" t="s">
        <v>139</v>
      </c>
      <c r="B91" s="1" t="s">
        <v>140</v>
      </c>
      <c r="C91" s="1" t="s">
        <v>108</v>
      </c>
      <c r="D91" s="1" t="s">
        <v>109</v>
      </c>
      <c r="E91" s="1" t="s">
        <v>110</v>
      </c>
      <c r="F91" s="1">
        <v>29</v>
      </c>
      <c r="G91" s="2"/>
      <c r="H91" s="2"/>
    </row>
    <row r="92" spans="1:8" ht="21">
      <c r="A92" s="1" t="s">
        <v>139</v>
      </c>
      <c r="B92" s="1" t="s">
        <v>140</v>
      </c>
      <c r="C92" s="1" t="s">
        <v>108</v>
      </c>
      <c r="D92" s="1" t="s">
        <v>111</v>
      </c>
      <c r="E92" s="1" t="s">
        <v>112</v>
      </c>
      <c r="F92" s="1">
        <v>2819</v>
      </c>
      <c r="G92" s="2"/>
      <c r="H92" s="2"/>
    </row>
    <row r="93" spans="1:8" ht="21">
      <c r="A93" s="1" t="s">
        <v>139</v>
      </c>
      <c r="B93" s="1" t="s">
        <v>140</v>
      </c>
      <c r="C93" s="1" t="s">
        <v>108</v>
      </c>
      <c r="D93" s="1" t="s">
        <v>141</v>
      </c>
      <c r="E93" s="1" t="s">
        <v>142</v>
      </c>
      <c r="F93" s="1">
        <v>1</v>
      </c>
      <c r="G93" s="2"/>
      <c r="H93" s="2"/>
    </row>
    <row r="94" spans="1:8" ht="21">
      <c r="A94" s="1" t="s">
        <v>143</v>
      </c>
      <c r="B94" s="1" t="s">
        <v>144</v>
      </c>
      <c r="C94" s="1" t="s">
        <v>108</v>
      </c>
      <c r="D94" s="1" t="s">
        <v>109</v>
      </c>
      <c r="E94" s="1" t="s">
        <v>110</v>
      </c>
      <c r="F94" s="1">
        <v>3</v>
      </c>
      <c r="G94" s="2"/>
      <c r="H94" s="2"/>
    </row>
    <row r="95" spans="1:8" ht="21">
      <c r="A95" s="1" t="s">
        <v>143</v>
      </c>
      <c r="B95" s="1" t="s">
        <v>144</v>
      </c>
      <c r="C95" s="1" t="s">
        <v>108</v>
      </c>
      <c r="D95" s="1" t="s">
        <v>111</v>
      </c>
      <c r="E95" s="1" t="s">
        <v>112</v>
      </c>
      <c r="F95" s="1">
        <v>1868</v>
      </c>
      <c r="G95" s="2"/>
      <c r="H95" s="2"/>
    </row>
    <row r="96" spans="1:8" ht="21">
      <c r="A96" s="1" t="s">
        <v>145</v>
      </c>
      <c r="B96" s="1" t="s">
        <v>38</v>
      </c>
      <c r="C96" s="1" t="s">
        <v>108</v>
      </c>
      <c r="D96" s="1" t="s">
        <v>109</v>
      </c>
      <c r="E96" s="1" t="s">
        <v>110</v>
      </c>
      <c r="F96" s="1">
        <v>113</v>
      </c>
      <c r="G96" s="2"/>
      <c r="H96" s="2"/>
    </row>
    <row r="97" spans="1:8" ht="21">
      <c r="A97" s="1" t="s">
        <v>145</v>
      </c>
      <c r="B97" s="1" t="s">
        <v>38</v>
      </c>
      <c r="C97" s="1" t="s">
        <v>108</v>
      </c>
      <c r="D97" s="1" t="s">
        <v>111</v>
      </c>
      <c r="E97" s="1" t="s">
        <v>112</v>
      </c>
      <c r="F97" s="1">
        <v>776</v>
      </c>
      <c r="G97" s="2"/>
      <c r="H97" s="2"/>
    </row>
    <row r="98" spans="1:8" ht="21">
      <c r="A98" s="1" t="s">
        <v>146</v>
      </c>
      <c r="B98" s="1" t="s">
        <v>147</v>
      </c>
      <c r="C98" s="1" t="s">
        <v>108</v>
      </c>
      <c r="D98" s="1" t="s">
        <v>111</v>
      </c>
      <c r="E98" s="1" t="s">
        <v>112</v>
      </c>
      <c r="F98" s="1">
        <v>267</v>
      </c>
      <c r="G98" s="2"/>
      <c r="H98" s="2"/>
    </row>
    <row r="99" spans="1:8" ht="21">
      <c r="A99" s="1" t="s">
        <v>146</v>
      </c>
      <c r="B99" s="1" t="s">
        <v>147</v>
      </c>
      <c r="C99" s="1" t="s">
        <v>108</v>
      </c>
      <c r="D99" s="1" t="s">
        <v>45</v>
      </c>
      <c r="E99" s="1" t="s">
        <v>46</v>
      </c>
      <c r="F99" s="1">
        <v>972</v>
      </c>
      <c r="G99" s="2"/>
      <c r="H99" s="2"/>
    </row>
    <row r="100" spans="1:8" ht="21">
      <c r="A100" s="1" t="s">
        <v>148</v>
      </c>
      <c r="B100" s="1" t="s">
        <v>149</v>
      </c>
      <c r="C100" s="1" t="s">
        <v>108</v>
      </c>
      <c r="D100" s="1" t="s">
        <v>111</v>
      </c>
      <c r="E100" s="1" t="s">
        <v>112</v>
      </c>
      <c r="F100" s="1">
        <v>273</v>
      </c>
      <c r="G100" s="2"/>
      <c r="H100" s="2"/>
    </row>
    <row r="101" spans="1:8" ht="21">
      <c r="A101" s="1" t="s">
        <v>148</v>
      </c>
      <c r="B101" s="1" t="s">
        <v>149</v>
      </c>
      <c r="C101" s="1" t="s">
        <v>108</v>
      </c>
      <c r="D101" s="1" t="s">
        <v>45</v>
      </c>
      <c r="E101" s="1" t="s">
        <v>46</v>
      </c>
      <c r="F101" s="1">
        <v>1147</v>
      </c>
      <c r="G101" s="2"/>
      <c r="H101" s="2"/>
    </row>
    <row r="102" spans="1:8" ht="21">
      <c r="A102" s="1" t="s">
        <v>150</v>
      </c>
      <c r="B102" s="1" t="s">
        <v>151</v>
      </c>
      <c r="C102" s="1" t="s">
        <v>108</v>
      </c>
      <c r="D102" s="1" t="s">
        <v>111</v>
      </c>
      <c r="E102" s="1" t="s">
        <v>112</v>
      </c>
      <c r="F102" s="1">
        <v>244</v>
      </c>
      <c r="G102" s="2"/>
      <c r="H102" s="2"/>
    </row>
    <row r="103" spans="1:8" ht="21">
      <c r="A103" s="1" t="s">
        <v>150</v>
      </c>
      <c r="B103" s="1" t="s">
        <v>151</v>
      </c>
      <c r="C103" s="1" t="s">
        <v>108</v>
      </c>
      <c r="D103" s="1" t="s">
        <v>45</v>
      </c>
      <c r="E103" s="1" t="s">
        <v>46</v>
      </c>
      <c r="F103" s="1">
        <v>1345</v>
      </c>
      <c r="G103" s="2"/>
      <c r="H103" s="2"/>
    </row>
    <row r="104" spans="1:8" ht="21">
      <c r="A104" s="1" t="s">
        <v>152</v>
      </c>
      <c r="B104" s="1" t="s">
        <v>153</v>
      </c>
      <c r="C104" s="1" t="s">
        <v>108</v>
      </c>
      <c r="D104" s="1" t="s">
        <v>111</v>
      </c>
      <c r="E104" s="1" t="s">
        <v>112</v>
      </c>
      <c r="F104" s="1">
        <v>155</v>
      </c>
      <c r="G104" s="2"/>
      <c r="H104" s="2"/>
    </row>
    <row r="105" spans="1:8" ht="21">
      <c r="A105" s="1" t="s">
        <v>152</v>
      </c>
      <c r="B105" s="1" t="s">
        <v>153</v>
      </c>
      <c r="C105" s="1" t="s">
        <v>108</v>
      </c>
      <c r="D105" s="1" t="s">
        <v>45</v>
      </c>
      <c r="E105" s="1" t="s">
        <v>46</v>
      </c>
      <c r="F105" s="1">
        <v>595</v>
      </c>
      <c r="G105" s="2"/>
      <c r="H105" s="2"/>
    </row>
    <row r="106" spans="1:8" ht="21">
      <c r="A106" s="1" t="s">
        <v>154</v>
      </c>
      <c r="B106" s="1" t="s">
        <v>155</v>
      </c>
      <c r="C106" s="1" t="s">
        <v>108</v>
      </c>
      <c r="D106" s="1" t="s">
        <v>111</v>
      </c>
      <c r="E106" s="1" t="s">
        <v>112</v>
      </c>
      <c r="F106" s="1">
        <v>350</v>
      </c>
      <c r="G106" s="2"/>
      <c r="H106" s="2"/>
    </row>
    <row r="107" spans="1:8" ht="21">
      <c r="A107" s="1" t="s">
        <v>154</v>
      </c>
      <c r="B107" s="1" t="s">
        <v>155</v>
      </c>
      <c r="C107" s="1" t="s">
        <v>108</v>
      </c>
      <c r="D107" s="1" t="s">
        <v>45</v>
      </c>
      <c r="E107" s="1" t="s">
        <v>46</v>
      </c>
      <c r="F107" s="1">
        <v>507</v>
      </c>
      <c r="G107" s="2"/>
      <c r="H107" s="2"/>
    </row>
    <row r="108" spans="1:8" ht="21">
      <c r="A108" s="1" t="s">
        <v>156</v>
      </c>
      <c r="B108" s="1" t="s">
        <v>157</v>
      </c>
      <c r="C108" s="1" t="s">
        <v>108</v>
      </c>
      <c r="D108" s="1" t="s">
        <v>109</v>
      </c>
      <c r="E108" s="1" t="s">
        <v>110</v>
      </c>
      <c r="F108" s="1">
        <v>6</v>
      </c>
      <c r="G108" s="2"/>
      <c r="H108" s="2"/>
    </row>
    <row r="109" spans="1:8" ht="21">
      <c r="A109" s="1" t="s">
        <v>156</v>
      </c>
      <c r="B109" s="1" t="s">
        <v>157</v>
      </c>
      <c r="C109" s="1" t="s">
        <v>108</v>
      </c>
      <c r="D109" s="1" t="s">
        <v>111</v>
      </c>
      <c r="E109" s="1" t="s">
        <v>112</v>
      </c>
      <c r="F109" s="1">
        <v>1527</v>
      </c>
      <c r="G109" s="2"/>
      <c r="H109" s="2"/>
    </row>
    <row r="110" spans="1:8" ht="21">
      <c r="A110" s="1" t="s">
        <v>158</v>
      </c>
      <c r="B110" s="1" t="s">
        <v>159</v>
      </c>
      <c r="C110" s="1" t="s">
        <v>160</v>
      </c>
      <c r="D110" s="1" t="s">
        <v>49</v>
      </c>
      <c r="E110" s="1" t="s">
        <v>50</v>
      </c>
      <c r="F110" s="1">
        <v>529</v>
      </c>
      <c r="G110" s="2"/>
      <c r="H110" s="2"/>
    </row>
    <row r="111" spans="1:8" ht="21">
      <c r="A111" s="1" t="s">
        <v>161</v>
      </c>
      <c r="B111" s="1" t="s">
        <v>162</v>
      </c>
      <c r="C111" s="1" t="s">
        <v>160</v>
      </c>
      <c r="D111" s="1" t="s">
        <v>49</v>
      </c>
      <c r="E111" s="1" t="s">
        <v>50</v>
      </c>
      <c r="F111" s="1">
        <v>1078</v>
      </c>
      <c r="G111" s="2"/>
      <c r="H111" s="2"/>
    </row>
    <row r="112" spans="1:8" ht="21">
      <c r="A112" s="1" t="s">
        <v>163</v>
      </c>
      <c r="B112" s="1" t="s">
        <v>164</v>
      </c>
      <c r="C112" s="1" t="s">
        <v>160</v>
      </c>
      <c r="D112" s="1" t="s">
        <v>9</v>
      </c>
      <c r="E112" s="1" t="s">
        <v>10</v>
      </c>
      <c r="F112" s="1">
        <v>145</v>
      </c>
      <c r="G112" s="2"/>
      <c r="H112" s="2"/>
    </row>
    <row r="113" spans="1:8" ht="21">
      <c r="A113" s="1" t="s">
        <v>163</v>
      </c>
      <c r="B113" s="1" t="s">
        <v>164</v>
      </c>
      <c r="C113" s="1" t="s">
        <v>160</v>
      </c>
      <c r="D113" s="1" t="s">
        <v>49</v>
      </c>
      <c r="E113" s="1" t="s">
        <v>50</v>
      </c>
      <c r="F113" s="1">
        <v>1384</v>
      </c>
      <c r="G113" s="2"/>
      <c r="H113" s="2"/>
    </row>
    <row r="114" spans="1:8" ht="21">
      <c r="A114" s="1" t="s">
        <v>165</v>
      </c>
      <c r="B114" s="1" t="s">
        <v>166</v>
      </c>
      <c r="C114" s="1" t="s">
        <v>160</v>
      </c>
      <c r="D114" s="1" t="s">
        <v>49</v>
      </c>
      <c r="E114" s="1" t="s">
        <v>50</v>
      </c>
      <c r="F114" s="1">
        <v>3203</v>
      </c>
      <c r="G114" s="2"/>
      <c r="H114" s="2"/>
    </row>
    <row r="115" spans="1:8" ht="21">
      <c r="A115" s="1" t="s">
        <v>167</v>
      </c>
      <c r="B115" s="1" t="s">
        <v>168</v>
      </c>
      <c r="C115" s="1" t="s">
        <v>160</v>
      </c>
      <c r="D115" s="1" t="s">
        <v>49</v>
      </c>
      <c r="E115" s="1" t="s">
        <v>50</v>
      </c>
      <c r="F115" s="1">
        <v>1410</v>
      </c>
      <c r="G115" s="2"/>
      <c r="H115" s="2"/>
    </row>
    <row r="116" spans="1:8" ht="21">
      <c r="A116" s="1" t="s">
        <v>169</v>
      </c>
      <c r="B116" s="1" t="s">
        <v>170</v>
      </c>
      <c r="C116" s="1" t="s">
        <v>160</v>
      </c>
      <c r="D116" s="1" t="s">
        <v>49</v>
      </c>
      <c r="E116" s="1" t="s">
        <v>50</v>
      </c>
      <c r="F116" s="1">
        <v>1192</v>
      </c>
      <c r="G116" s="2"/>
      <c r="H116" s="2"/>
    </row>
    <row r="117" spans="1:8" ht="21">
      <c r="A117" s="1" t="s">
        <v>171</v>
      </c>
      <c r="B117" s="1" t="s">
        <v>172</v>
      </c>
      <c r="C117" s="1" t="s">
        <v>160</v>
      </c>
      <c r="D117" s="1" t="s">
        <v>109</v>
      </c>
      <c r="E117" s="1" t="s">
        <v>110</v>
      </c>
      <c r="F117" s="1">
        <v>598</v>
      </c>
      <c r="G117" s="2"/>
      <c r="H117" s="2"/>
    </row>
    <row r="118" spans="1:8" ht="21">
      <c r="A118" s="1" t="s">
        <v>171</v>
      </c>
      <c r="B118" s="1" t="s">
        <v>172</v>
      </c>
      <c r="C118" s="1" t="s">
        <v>160</v>
      </c>
      <c r="D118" s="1" t="s">
        <v>111</v>
      </c>
      <c r="E118" s="1" t="s">
        <v>112</v>
      </c>
      <c r="F118" s="1">
        <v>1</v>
      </c>
      <c r="G118" s="2"/>
      <c r="H118" s="2"/>
    </row>
    <row r="119" spans="1:8" ht="21">
      <c r="A119" s="1" t="s">
        <v>171</v>
      </c>
      <c r="B119" s="1" t="s">
        <v>172</v>
      </c>
      <c r="C119" s="1" t="s">
        <v>160</v>
      </c>
      <c r="D119" s="1" t="s">
        <v>49</v>
      </c>
      <c r="E119" s="1" t="s">
        <v>50</v>
      </c>
      <c r="F119" s="1">
        <v>1939</v>
      </c>
      <c r="G119" s="2"/>
      <c r="H119" s="2"/>
    </row>
    <row r="120" spans="1:8" ht="21">
      <c r="A120" s="1" t="s">
        <v>173</v>
      </c>
      <c r="B120" s="1" t="s">
        <v>174</v>
      </c>
      <c r="C120" s="1" t="s">
        <v>160</v>
      </c>
      <c r="D120" s="1" t="s">
        <v>109</v>
      </c>
      <c r="E120" s="1" t="s">
        <v>110</v>
      </c>
      <c r="F120" s="1">
        <v>1081</v>
      </c>
      <c r="G120" s="2"/>
      <c r="H120" s="2"/>
    </row>
    <row r="121" spans="1:8" ht="21">
      <c r="A121" s="1" t="s">
        <v>173</v>
      </c>
      <c r="B121" s="1" t="s">
        <v>174</v>
      </c>
      <c r="C121" s="1" t="s">
        <v>160</v>
      </c>
      <c r="D121" s="1" t="s">
        <v>111</v>
      </c>
      <c r="E121" s="1" t="s">
        <v>112</v>
      </c>
      <c r="F121" s="1">
        <v>1</v>
      </c>
      <c r="G121" s="2"/>
      <c r="H121" s="2"/>
    </row>
    <row r="122" spans="1:8" ht="21">
      <c r="A122" s="1" t="s">
        <v>173</v>
      </c>
      <c r="B122" s="1" t="s">
        <v>174</v>
      </c>
      <c r="C122" s="1" t="s">
        <v>160</v>
      </c>
      <c r="D122" s="1" t="s">
        <v>49</v>
      </c>
      <c r="E122" s="1" t="s">
        <v>50</v>
      </c>
      <c r="F122" s="1">
        <v>271</v>
      </c>
      <c r="G122" s="2"/>
      <c r="H122" s="2"/>
    </row>
    <row r="123" spans="1:8" ht="21">
      <c r="A123" s="1" t="s">
        <v>175</v>
      </c>
      <c r="B123" s="1" t="s">
        <v>176</v>
      </c>
      <c r="C123" s="1" t="s">
        <v>160</v>
      </c>
      <c r="D123" s="1" t="s">
        <v>109</v>
      </c>
      <c r="E123" s="1" t="s">
        <v>110</v>
      </c>
      <c r="F123" s="1">
        <v>499</v>
      </c>
      <c r="G123" s="2"/>
      <c r="H123" s="2"/>
    </row>
    <row r="124" spans="1:8" ht="21">
      <c r="A124" s="1" t="s">
        <v>175</v>
      </c>
      <c r="B124" s="1" t="s">
        <v>176</v>
      </c>
      <c r="C124" s="1" t="s">
        <v>160</v>
      </c>
      <c r="D124" s="1" t="s">
        <v>49</v>
      </c>
      <c r="E124" s="1" t="s">
        <v>50</v>
      </c>
      <c r="F124" s="1">
        <v>81</v>
      </c>
      <c r="G124" s="2"/>
      <c r="H124" s="2"/>
    </row>
    <row r="125" spans="1:8" ht="21">
      <c r="A125" s="1" t="s">
        <v>177</v>
      </c>
      <c r="B125" s="1" t="s">
        <v>178</v>
      </c>
      <c r="C125" s="1" t="s">
        <v>160</v>
      </c>
      <c r="D125" s="1" t="s">
        <v>49</v>
      </c>
      <c r="E125" s="1" t="s">
        <v>50</v>
      </c>
      <c r="F125" s="1">
        <v>827</v>
      </c>
      <c r="G125" s="2"/>
      <c r="H125" s="2"/>
    </row>
    <row r="126" spans="1:8" ht="21">
      <c r="A126" s="1" t="s">
        <v>179</v>
      </c>
      <c r="B126" s="1" t="s">
        <v>180</v>
      </c>
      <c r="C126" s="1" t="s">
        <v>160</v>
      </c>
      <c r="D126" s="1" t="s">
        <v>49</v>
      </c>
      <c r="E126" s="1" t="s">
        <v>50</v>
      </c>
      <c r="F126" s="1">
        <v>477</v>
      </c>
      <c r="G126" s="2"/>
      <c r="H126" s="2"/>
    </row>
    <row r="127" spans="1:8" ht="21">
      <c r="A127" s="1" t="s">
        <v>181</v>
      </c>
      <c r="B127" s="1" t="s">
        <v>182</v>
      </c>
      <c r="C127" s="1" t="s">
        <v>160</v>
      </c>
      <c r="D127" s="1" t="s">
        <v>49</v>
      </c>
      <c r="E127" s="1" t="s">
        <v>50</v>
      </c>
      <c r="F127" s="1">
        <v>370</v>
      </c>
      <c r="G127" s="2"/>
      <c r="H127" s="2"/>
    </row>
    <row r="128" spans="1:8" ht="21">
      <c r="A128" s="1" t="s">
        <v>183</v>
      </c>
      <c r="B128" s="1" t="s">
        <v>184</v>
      </c>
      <c r="C128" s="1" t="s">
        <v>160</v>
      </c>
      <c r="D128" s="1" t="s">
        <v>49</v>
      </c>
      <c r="E128" s="1" t="s">
        <v>50</v>
      </c>
      <c r="F128" s="1">
        <v>699</v>
      </c>
      <c r="G128" s="2"/>
      <c r="H128" s="2"/>
    </row>
    <row r="129" spans="1:8" ht="21">
      <c r="A129" s="1" t="s">
        <v>185</v>
      </c>
      <c r="B129" s="1" t="s">
        <v>186</v>
      </c>
      <c r="C129" s="1" t="s">
        <v>160</v>
      </c>
      <c r="D129" s="1" t="s">
        <v>49</v>
      </c>
      <c r="E129" s="1" t="s">
        <v>50</v>
      </c>
      <c r="F129" s="1">
        <v>1019</v>
      </c>
      <c r="G129" s="2"/>
      <c r="H129" s="2"/>
    </row>
    <row r="130" spans="1:8" ht="21">
      <c r="A130" s="1" t="s">
        <v>187</v>
      </c>
      <c r="B130" s="1" t="s">
        <v>188</v>
      </c>
      <c r="C130" s="1" t="s">
        <v>160</v>
      </c>
      <c r="D130" s="1" t="s">
        <v>9</v>
      </c>
      <c r="E130" s="1" t="s">
        <v>10</v>
      </c>
      <c r="F130" s="1">
        <v>1681</v>
      </c>
      <c r="G130" s="2"/>
      <c r="H130" s="2"/>
    </row>
    <row r="131" spans="1:8" ht="21">
      <c r="A131" s="1" t="s">
        <v>187</v>
      </c>
      <c r="B131" s="1" t="s">
        <v>188</v>
      </c>
      <c r="C131" s="1" t="s">
        <v>160</v>
      </c>
      <c r="D131" s="1" t="s">
        <v>49</v>
      </c>
      <c r="E131" s="1" t="s">
        <v>50</v>
      </c>
      <c r="F131" s="1">
        <v>432</v>
      </c>
      <c r="G131" s="2"/>
      <c r="H131" s="2"/>
    </row>
    <row r="132" spans="1:8" ht="21">
      <c r="A132" s="1" t="s">
        <v>189</v>
      </c>
      <c r="B132" s="1" t="s">
        <v>190</v>
      </c>
      <c r="C132" s="1" t="s">
        <v>191</v>
      </c>
      <c r="D132" s="1" t="s">
        <v>45</v>
      </c>
      <c r="E132" s="1" t="s">
        <v>46</v>
      </c>
      <c r="F132" s="1">
        <v>2099</v>
      </c>
      <c r="G132" s="2"/>
      <c r="H132" s="2"/>
    </row>
    <row r="133" spans="1:8" ht="21">
      <c r="A133" s="1" t="s">
        <v>192</v>
      </c>
      <c r="B133" s="1" t="s">
        <v>155</v>
      </c>
      <c r="C133" s="1" t="s">
        <v>191</v>
      </c>
      <c r="D133" s="1" t="s">
        <v>45</v>
      </c>
      <c r="E133" s="1" t="s">
        <v>46</v>
      </c>
      <c r="F133" s="1">
        <v>9473</v>
      </c>
      <c r="G133" s="2"/>
      <c r="H133" s="2"/>
    </row>
    <row r="134" spans="1:8" ht="21">
      <c r="A134" s="1" t="s">
        <v>192</v>
      </c>
      <c r="B134" s="1" t="s">
        <v>155</v>
      </c>
      <c r="C134" s="1" t="s">
        <v>191</v>
      </c>
      <c r="D134" s="1" t="s">
        <v>193</v>
      </c>
      <c r="E134" s="1" t="s">
        <v>194</v>
      </c>
      <c r="F134" s="1">
        <v>20</v>
      </c>
      <c r="G134" s="2"/>
      <c r="H134" s="2"/>
    </row>
    <row r="135" spans="1:8" ht="21">
      <c r="A135" s="1" t="s">
        <v>195</v>
      </c>
      <c r="B135" s="1" t="s">
        <v>196</v>
      </c>
      <c r="C135" s="1" t="s">
        <v>191</v>
      </c>
      <c r="D135" s="1" t="s">
        <v>45</v>
      </c>
      <c r="E135" s="1" t="s">
        <v>46</v>
      </c>
      <c r="F135" s="1">
        <v>1554</v>
      </c>
      <c r="G135" s="2"/>
      <c r="H135" s="2"/>
    </row>
    <row r="136" spans="1:8" ht="21">
      <c r="A136" s="1" t="s">
        <v>197</v>
      </c>
      <c r="B136" s="1" t="s">
        <v>198</v>
      </c>
      <c r="C136" s="1" t="s">
        <v>191</v>
      </c>
      <c r="D136" s="1" t="s">
        <v>9</v>
      </c>
      <c r="E136" s="1" t="s">
        <v>10</v>
      </c>
      <c r="F136" s="1">
        <v>1858</v>
      </c>
      <c r="G136" s="2"/>
      <c r="H136" s="2"/>
    </row>
    <row r="137" spans="1:8" ht="21">
      <c r="A137" s="1" t="s">
        <v>197</v>
      </c>
      <c r="B137" s="1" t="s">
        <v>198</v>
      </c>
      <c r="C137" s="1" t="s">
        <v>191</v>
      </c>
      <c r="D137" s="1" t="s">
        <v>45</v>
      </c>
      <c r="E137" s="1" t="s">
        <v>46</v>
      </c>
      <c r="F137" s="1">
        <v>695</v>
      </c>
      <c r="G137" s="2"/>
      <c r="H137" s="2"/>
    </row>
    <row r="138" spans="1:8" ht="21">
      <c r="A138" s="1" t="s">
        <v>199</v>
      </c>
      <c r="B138" s="1" t="s">
        <v>200</v>
      </c>
      <c r="C138" s="1" t="s">
        <v>191</v>
      </c>
      <c r="D138" s="1" t="s">
        <v>9</v>
      </c>
      <c r="E138" s="1" t="s">
        <v>10</v>
      </c>
      <c r="F138" s="1">
        <v>439</v>
      </c>
      <c r="G138" s="2"/>
      <c r="H138" s="2"/>
    </row>
    <row r="139" spans="1:8" ht="21">
      <c r="A139" s="1" t="s">
        <v>199</v>
      </c>
      <c r="B139" s="1" t="s">
        <v>200</v>
      </c>
      <c r="C139" s="1" t="s">
        <v>191</v>
      </c>
      <c r="D139" s="1" t="s">
        <v>45</v>
      </c>
      <c r="E139" s="1" t="s">
        <v>46</v>
      </c>
      <c r="F139" s="1">
        <v>683</v>
      </c>
      <c r="G139" s="2"/>
      <c r="H139" s="2"/>
    </row>
    <row r="140" spans="1:8" ht="21">
      <c r="A140" s="1" t="s">
        <v>201</v>
      </c>
      <c r="B140" s="1" t="s">
        <v>202</v>
      </c>
      <c r="C140" s="1" t="s">
        <v>191</v>
      </c>
      <c r="D140" s="1" t="s">
        <v>45</v>
      </c>
      <c r="E140" s="1" t="s">
        <v>46</v>
      </c>
      <c r="F140" s="1">
        <v>6992</v>
      </c>
      <c r="G140" s="2"/>
      <c r="H140" s="2"/>
    </row>
    <row r="141" spans="1:8" ht="21">
      <c r="A141" s="1" t="s">
        <v>203</v>
      </c>
      <c r="B141" s="1" t="s">
        <v>204</v>
      </c>
      <c r="C141" s="1" t="s">
        <v>191</v>
      </c>
      <c r="D141" s="1" t="s">
        <v>45</v>
      </c>
      <c r="E141" s="1" t="s">
        <v>46</v>
      </c>
      <c r="F141" s="1">
        <v>4075</v>
      </c>
      <c r="G141" s="2"/>
      <c r="H141" s="2"/>
    </row>
    <row r="142" spans="1:8" ht="21">
      <c r="A142" s="1" t="s">
        <v>205</v>
      </c>
      <c r="B142" s="1" t="s">
        <v>206</v>
      </c>
      <c r="C142" s="1" t="s">
        <v>191</v>
      </c>
      <c r="D142" s="1" t="s">
        <v>9</v>
      </c>
      <c r="E142" s="1" t="s">
        <v>10</v>
      </c>
      <c r="F142" s="1">
        <v>93</v>
      </c>
      <c r="G142" s="2"/>
      <c r="H142" s="2"/>
    </row>
    <row r="143" spans="1:8" ht="21">
      <c r="A143" s="1" t="s">
        <v>205</v>
      </c>
      <c r="B143" s="1" t="s">
        <v>206</v>
      </c>
      <c r="C143" s="1" t="s">
        <v>191</v>
      </c>
      <c r="D143" s="1" t="s">
        <v>45</v>
      </c>
      <c r="E143" s="1" t="s">
        <v>46</v>
      </c>
      <c r="F143" s="1">
        <v>1173</v>
      </c>
      <c r="G143" s="2"/>
      <c r="H143" s="2"/>
    </row>
    <row r="144" spans="1:8" ht="21">
      <c r="A144" s="1" t="s">
        <v>207</v>
      </c>
      <c r="B144" s="1" t="s">
        <v>162</v>
      </c>
      <c r="C144" s="1" t="s">
        <v>191</v>
      </c>
      <c r="D144" s="1" t="s">
        <v>45</v>
      </c>
      <c r="E144" s="1" t="s">
        <v>46</v>
      </c>
      <c r="F144" s="1">
        <v>1632</v>
      </c>
      <c r="G144" s="2"/>
      <c r="H144" s="2"/>
    </row>
    <row r="145" spans="1:8" ht="21">
      <c r="A145" s="1" t="s">
        <v>208</v>
      </c>
      <c r="B145" s="1" t="s">
        <v>209</v>
      </c>
      <c r="C145" s="1" t="s">
        <v>191</v>
      </c>
      <c r="D145" s="1" t="s">
        <v>9</v>
      </c>
      <c r="E145" s="1" t="s">
        <v>10</v>
      </c>
      <c r="F145" s="1">
        <v>861</v>
      </c>
      <c r="G145" s="2"/>
      <c r="H145" s="2"/>
    </row>
    <row r="146" spans="1:8" ht="21">
      <c r="A146" s="1" t="s">
        <v>208</v>
      </c>
      <c r="B146" s="1" t="s">
        <v>209</v>
      </c>
      <c r="C146" s="1" t="s">
        <v>191</v>
      </c>
      <c r="D146" s="1" t="s">
        <v>45</v>
      </c>
      <c r="E146" s="1" t="s">
        <v>46</v>
      </c>
      <c r="F146" s="1">
        <v>361</v>
      </c>
      <c r="G146" s="2"/>
      <c r="H146" s="2"/>
    </row>
    <row r="147" spans="1:8" ht="21">
      <c r="A147" s="1" t="s">
        <v>210</v>
      </c>
      <c r="B147" s="1" t="s">
        <v>211</v>
      </c>
      <c r="C147" s="1" t="s">
        <v>191</v>
      </c>
      <c r="D147" s="1" t="s">
        <v>9</v>
      </c>
      <c r="E147" s="1" t="s">
        <v>10</v>
      </c>
      <c r="F147" s="1">
        <v>962</v>
      </c>
      <c r="G147" s="2"/>
      <c r="H147" s="2"/>
    </row>
    <row r="148" spans="1:8" ht="21">
      <c r="A148" s="1" t="s">
        <v>210</v>
      </c>
      <c r="B148" s="1" t="s">
        <v>211</v>
      </c>
      <c r="C148" s="1" t="s">
        <v>191</v>
      </c>
      <c r="D148" s="1" t="s">
        <v>45</v>
      </c>
      <c r="E148" s="1" t="s">
        <v>46</v>
      </c>
      <c r="F148" s="1">
        <v>1228</v>
      </c>
      <c r="G148" s="2"/>
      <c r="H148" s="2"/>
    </row>
    <row r="149" spans="1:8" ht="21">
      <c r="A149" s="1" t="s">
        <v>212</v>
      </c>
      <c r="B149" s="1" t="s">
        <v>213</v>
      </c>
      <c r="C149" s="1" t="s">
        <v>191</v>
      </c>
      <c r="D149" s="1" t="s">
        <v>45</v>
      </c>
      <c r="E149" s="1" t="s">
        <v>46</v>
      </c>
      <c r="F149" s="1">
        <v>1137</v>
      </c>
      <c r="G149" s="2"/>
      <c r="H149" s="2"/>
    </row>
    <row r="150" spans="1:8" ht="21">
      <c r="A150" s="1" t="s">
        <v>214</v>
      </c>
      <c r="B150" s="1" t="s">
        <v>215</v>
      </c>
      <c r="C150" s="1" t="s">
        <v>191</v>
      </c>
      <c r="D150" s="1" t="s">
        <v>45</v>
      </c>
      <c r="E150" s="1" t="s">
        <v>46</v>
      </c>
      <c r="F150" s="1">
        <v>1503</v>
      </c>
      <c r="G150" s="2"/>
      <c r="H150" s="2"/>
    </row>
    <row r="151" spans="1:8" ht="21">
      <c r="A151" s="1" t="s">
        <v>216</v>
      </c>
      <c r="B151" s="1" t="s">
        <v>116</v>
      </c>
      <c r="C151" s="1" t="s">
        <v>191</v>
      </c>
      <c r="D151" s="1" t="s">
        <v>45</v>
      </c>
      <c r="E151" s="1" t="s">
        <v>46</v>
      </c>
      <c r="F151" s="1">
        <v>923</v>
      </c>
      <c r="G151" s="2"/>
      <c r="H151" s="2"/>
    </row>
    <row r="152" spans="1:8" ht="21">
      <c r="A152" s="1" t="s">
        <v>217</v>
      </c>
      <c r="B152" s="1" t="s">
        <v>116</v>
      </c>
      <c r="C152" s="1" t="s">
        <v>191</v>
      </c>
      <c r="D152" s="1" t="s">
        <v>45</v>
      </c>
      <c r="E152" s="1" t="s">
        <v>46</v>
      </c>
      <c r="F152" s="1">
        <v>251</v>
      </c>
      <c r="G152" s="2"/>
      <c r="H152" s="2"/>
    </row>
    <row r="153" spans="1:8" ht="21">
      <c r="A153" s="1" t="s">
        <v>218</v>
      </c>
      <c r="B153" s="1" t="s">
        <v>219</v>
      </c>
      <c r="C153" s="1" t="s">
        <v>191</v>
      </c>
      <c r="D153" s="1" t="s">
        <v>9</v>
      </c>
      <c r="E153" s="1" t="s">
        <v>10</v>
      </c>
      <c r="F153" s="1">
        <v>615</v>
      </c>
      <c r="G153" s="2"/>
      <c r="H153" s="2"/>
    </row>
    <row r="154" spans="1:8" ht="21">
      <c r="A154" s="1" t="s">
        <v>218</v>
      </c>
      <c r="B154" s="1" t="s">
        <v>219</v>
      </c>
      <c r="C154" s="1" t="s">
        <v>191</v>
      </c>
      <c r="D154" s="1" t="s">
        <v>45</v>
      </c>
      <c r="E154" s="1" t="s">
        <v>46</v>
      </c>
      <c r="F154" s="1">
        <v>872</v>
      </c>
      <c r="G154" s="2"/>
      <c r="H154" s="2"/>
    </row>
    <row r="155" spans="1:8" ht="21">
      <c r="A155" s="1" t="s">
        <v>220</v>
      </c>
      <c r="B155" s="1" t="s">
        <v>221</v>
      </c>
      <c r="C155" s="1" t="s">
        <v>191</v>
      </c>
      <c r="D155" s="1" t="s">
        <v>45</v>
      </c>
      <c r="E155" s="1" t="s">
        <v>46</v>
      </c>
      <c r="F155" s="1">
        <v>772</v>
      </c>
      <c r="G155" s="2"/>
      <c r="H155" s="2"/>
    </row>
    <row r="156" spans="1:8" ht="21">
      <c r="A156" s="1" t="s">
        <v>222</v>
      </c>
      <c r="B156" s="1" t="s">
        <v>223</v>
      </c>
      <c r="C156" s="1" t="s">
        <v>191</v>
      </c>
      <c r="D156" s="1" t="s">
        <v>9</v>
      </c>
      <c r="E156" s="1" t="s">
        <v>10</v>
      </c>
      <c r="F156" s="1">
        <v>3131</v>
      </c>
      <c r="G156" s="2"/>
      <c r="H156" s="2"/>
    </row>
    <row r="157" spans="1:8" ht="21">
      <c r="A157" s="1" t="s">
        <v>222</v>
      </c>
      <c r="B157" s="1" t="s">
        <v>223</v>
      </c>
      <c r="C157" s="1" t="s">
        <v>191</v>
      </c>
      <c r="D157" s="1" t="s">
        <v>45</v>
      </c>
      <c r="E157" s="1" t="s">
        <v>46</v>
      </c>
      <c r="F157" s="1">
        <v>898</v>
      </c>
      <c r="G157" s="2"/>
      <c r="H157" s="2"/>
    </row>
    <row r="158" spans="1:8" ht="21">
      <c r="A158" s="1" t="s">
        <v>222</v>
      </c>
      <c r="B158" s="1" t="s">
        <v>223</v>
      </c>
      <c r="C158" s="1" t="s">
        <v>191</v>
      </c>
      <c r="D158" s="1" t="s">
        <v>193</v>
      </c>
      <c r="E158" s="1" t="s">
        <v>194</v>
      </c>
      <c r="F158" s="1">
        <v>1801</v>
      </c>
      <c r="G158" s="2"/>
      <c r="H158" s="2"/>
    </row>
    <row r="159" spans="1:8" ht="21">
      <c r="A159" s="1" t="s">
        <v>224</v>
      </c>
      <c r="B159" s="1" t="s">
        <v>225</v>
      </c>
      <c r="C159" s="1" t="s">
        <v>191</v>
      </c>
      <c r="D159" s="1" t="s">
        <v>45</v>
      </c>
      <c r="E159" s="1" t="s">
        <v>46</v>
      </c>
      <c r="F159" s="1">
        <v>1668</v>
      </c>
      <c r="G159" s="2"/>
      <c r="H159" s="2"/>
    </row>
    <row r="160" spans="1:8" ht="21">
      <c r="A160" s="1" t="s">
        <v>226</v>
      </c>
      <c r="B160" s="1" t="s">
        <v>227</v>
      </c>
      <c r="C160" s="1" t="s">
        <v>191</v>
      </c>
      <c r="D160" s="1" t="s">
        <v>9</v>
      </c>
      <c r="E160" s="1" t="s">
        <v>10</v>
      </c>
      <c r="F160" s="1">
        <v>89</v>
      </c>
      <c r="G160" s="2"/>
      <c r="H160" s="2"/>
    </row>
    <row r="161" spans="1:8" ht="21">
      <c r="A161" s="1" t="s">
        <v>226</v>
      </c>
      <c r="B161" s="1" t="s">
        <v>227</v>
      </c>
      <c r="C161" s="1" t="s">
        <v>191</v>
      </c>
      <c r="D161" s="1" t="s">
        <v>45</v>
      </c>
      <c r="E161" s="1" t="s">
        <v>46</v>
      </c>
      <c r="F161" s="1">
        <v>863</v>
      </c>
      <c r="G161" s="2"/>
      <c r="H161" s="2"/>
    </row>
    <row r="162" spans="1:8" ht="21">
      <c r="A162" s="1" t="s">
        <v>228</v>
      </c>
      <c r="B162" s="1" t="s">
        <v>229</v>
      </c>
      <c r="C162" s="1" t="s">
        <v>230</v>
      </c>
      <c r="D162" s="1" t="s">
        <v>35</v>
      </c>
      <c r="E162" s="1" t="s">
        <v>36</v>
      </c>
      <c r="F162" s="1">
        <v>2209</v>
      </c>
      <c r="G162" s="2"/>
      <c r="H162" s="2"/>
    </row>
    <row r="163" spans="1:8" ht="21">
      <c r="A163" s="1" t="s">
        <v>231</v>
      </c>
      <c r="B163" s="1" t="s">
        <v>232</v>
      </c>
      <c r="C163" s="1" t="s">
        <v>230</v>
      </c>
      <c r="D163" s="1" t="s">
        <v>9</v>
      </c>
      <c r="E163" s="1" t="s">
        <v>10</v>
      </c>
      <c r="F163" s="1">
        <v>601</v>
      </c>
      <c r="G163" s="2"/>
      <c r="H163" s="2"/>
    </row>
    <row r="164" spans="1:8" ht="21">
      <c r="A164" s="1" t="s">
        <v>231</v>
      </c>
      <c r="B164" s="1" t="s">
        <v>232</v>
      </c>
      <c r="C164" s="1" t="s">
        <v>230</v>
      </c>
      <c r="D164" s="1" t="s">
        <v>29</v>
      </c>
      <c r="E164" s="1" t="s">
        <v>30</v>
      </c>
      <c r="F164" s="1">
        <v>78</v>
      </c>
      <c r="G164" s="2"/>
      <c r="H164" s="2"/>
    </row>
    <row r="165" spans="1:8" ht="21">
      <c r="A165" s="1" t="s">
        <v>231</v>
      </c>
      <c r="B165" s="1" t="s">
        <v>232</v>
      </c>
      <c r="C165" s="1" t="s">
        <v>230</v>
      </c>
      <c r="D165" s="1" t="s">
        <v>35</v>
      </c>
      <c r="E165" s="1" t="s">
        <v>36</v>
      </c>
      <c r="F165" s="1">
        <v>345</v>
      </c>
      <c r="G165" s="2"/>
      <c r="H165" s="2"/>
    </row>
    <row r="166" spans="1:8" ht="21">
      <c r="A166" s="1" t="s">
        <v>233</v>
      </c>
      <c r="B166" s="1" t="s">
        <v>234</v>
      </c>
      <c r="C166" s="1" t="s">
        <v>230</v>
      </c>
      <c r="D166" s="1" t="s">
        <v>29</v>
      </c>
      <c r="E166" s="1" t="s">
        <v>30</v>
      </c>
      <c r="F166" s="1">
        <v>1319</v>
      </c>
      <c r="G166" s="2"/>
      <c r="H166" s="2"/>
    </row>
    <row r="167" spans="1:8" ht="21">
      <c r="A167" s="1" t="s">
        <v>233</v>
      </c>
      <c r="B167" s="1" t="s">
        <v>234</v>
      </c>
      <c r="C167" s="1" t="s">
        <v>230</v>
      </c>
      <c r="D167" s="1" t="s">
        <v>35</v>
      </c>
      <c r="E167" s="1" t="s">
        <v>36</v>
      </c>
      <c r="F167" s="1">
        <v>745</v>
      </c>
      <c r="G167" s="2"/>
      <c r="H167" s="2"/>
    </row>
    <row r="168" spans="1:8" ht="21">
      <c r="A168" s="1" t="s">
        <v>235</v>
      </c>
      <c r="B168" s="1" t="s">
        <v>236</v>
      </c>
      <c r="C168" s="1" t="s">
        <v>230</v>
      </c>
      <c r="D168" s="1" t="s">
        <v>35</v>
      </c>
      <c r="E168" s="1" t="s">
        <v>36</v>
      </c>
      <c r="F168" s="1">
        <v>1322</v>
      </c>
      <c r="G168" s="2"/>
      <c r="H168" s="2"/>
    </row>
    <row r="169" spans="1:8" ht="21">
      <c r="A169" s="1" t="s">
        <v>237</v>
      </c>
      <c r="B169" s="1" t="s">
        <v>238</v>
      </c>
      <c r="C169" s="1" t="s">
        <v>230</v>
      </c>
      <c r="D169" s="1" t="s">
        <v>35</v>
      </c>
      <c r="E169" s="1" t="s">
        <v>36</v>
      </c>
      <c r="F169" s="1">
        <v>985</v>
      </c>
      <c r="G169" s="2"/>
      <c r="H169" s="2"/>
    </row>
    <row r="170" spans="1:8" ht="21">
      <c r="A170" s="1" t="s">
        <v>237</v>
      </c>
      <c r="B170" s="1" t="s">
        <v>238</v>
      </c>
      <c r="C170" s="1" t="s">
        <v>230</v>
      </c>
      <c r="D170" s="1" t="s">
        <v>239</v>
      </c>
      <c r="E170" s="1" t="s">
        <v>240</v>
      </c>
      <c r="F170" s="1">
        <v>164</v>
      </c>
      <c r="G170" s="2"/>
      <c r="H170" s="2"/>
    </row>
    <row r="171" spans="1:8" ht="21">
      <c r="A171" s="1" t="s">
        <v>241</v>
      </c>
      <c r="B171" s="1" t="s">
        <v>242</v>
      </c>
      <c r="C171" s="1" t="s">
        <v>230</v>
      </c>
      <c r="D171" s="1" t="s">
        <v>35</v>
      </c>
      <c r="E171" s="1" t="s">
        <v>36</v>
      </c>
      <c r="F171" s="1">
        <v>873</v>
      </c>
      <c r="G171" s="2"/>
      <c r="H171" s="2"/>
    </row>
    <row r="172" spans="1:8" ht="21">
      <c r="A172" s="1" t="s">
        <v>243</v>
      </c>
      <c r="B172" s="1" t="s">
        <v>244</v>
      </c>
      <c r="C172" s="1" t="s">
        <v>230</v>
      </c>
      <c r="D172" s="1" t="s">
        <v>35</v>
      </c>
      <c r="E172" s="1" t="s">
        <v>36</v>
      </c>
      <c r="F172" s="1">
        <v>2335</v>
      </c>
      <c r="G172" s="2"/>
      <c r="H172" s="2"/>
    </row>
    <row r="173" spans="1:8" ht="21">
      <c r="A173" s="1" t="s">
        <v>243</v>
      </c>
      <c r="B173" s="1" t="s">
        <v>244</v>
      </c>
      <c r="C173" s="1" t="s">
        <v>230</v>
      </c>
      <c r="D173" s="1" t="s">
        <v>239</v>
      </c>
      <c r="E173" s="1" t="s">
        <v>240</v>
      </c>
      <c r="F173" s="1">
        <v>1</v>
      </c>
      <c r="G173" s="2"/>
      <c r="H173" s="2"/>
    </row>
    <row r="174" spans="1:8" ht="21">
      <c r="A174" s="1" t="s">
        <v>245</v>
      </c>
      <c r="B174" s="1" t="s">
        <v>246</v>
      </c>
      <c r="C174" s="1" t="s">
        <v>230</v>
      </c>
      <c r="D174" s="1" t="s">
        <v>35</v>
      </c>
      <c r="E174" s="1" t="s">
        <v>36</v>
      </c>
      <c r="F174" s="1">
        <v>1109</v>
      </c>
      <c r="G174" s="2"/>
      <c r="H174" s="2"/>
    </row>
    <row r="175" spans="1:8" ht="21">
      <c r="A175" s="1" t="s">
        <v>247</v>
      </c>
      <c r="B175" s="1" t="s">
        <v>248</v>
      </c>
      <c r="C175" s="1" t="s">
        <v>230</v>
      </c>
      <c r="D175" s="1" t="s">
        <v>35</v>
      </c>
      <c r="E175" s="1" t="s">
        <v>36</v>
      </c>
      <c r="F175" s="1">
        <v>1956</v>
      </c>
      <c r="G175" s="2"/>
      <c r="H175" s="2"/>
    </row>
    <row r="176" spans="1:8" ht="21">
      <c r="A176" s="1" t="s">
        <v>249</v>
      </c>
      <c r="B176" s="1" t="s">
        <v>144</v>
      </c>
      <c r="C176" s="1" t="s">
        <v>230</v>
      </c>
      <c r="D176" s="1" t="s">
        <v>35</v>
      </c>
      <c r="E176" s="1" t="s">
        <v>36</v>
      </c>
      <c r="F176" s="1">
        <v>1001</v>
      </c>
      <c r="G176" s="2"/>
      <c r="H176" s="2"/>
    </row>
    <row r="177" spans="1:8" ht="21">
      <c r="A177" s="1" t="s">
        <v>250</v>
      </c>
      <c r="B177" s="1" t="s">
        <v>251</v>
      </c>
      <c r="C177" s="1" t="s">
        <v>230</v>
      </c>
      <c r="D177" s="1" t="s">
        <v>35</v>
      </c>
      <c r="E177" s="1" t="s">
        <v>36</v>
      </c>
      <c r="F177" s="1">
        <v>1717</v>
      </c>
      <c r="G177" s="2"/>
      <c r="H177" s="2"/>
    </row>
    <row r="178" spans="1:8" ht="21">
      <c r="A178" s="1" t="s">
        <v>252</v>
      </c>
      <c r="B178" s="1" t="s">
        <v>253</v>
      </c>
      <c r="C178" s="1" t="s">
        <v>230</v>
      </c>
      <c r="D178" s="1" t="s">
        <v>35</v>
      </c>
      <c r="E178" s="1" t="s">
        <v>36</v>
      </c>
      <c r="F178" s="1">
        <v>1351</v>
      </c>
      <c r="G178" s="2"/>
      <c r="H178" s="2"/>
    </row>
    <row r="179" spans="1:8" ht="21">
      <c r="A179" s="1" t="s">
        <v>254</v>
      </c>
      <c r="B179" s="1" t="s">
        <v>255</v>
      </c>
      <c r="C179" s="1" t="s">
        <v>230</v>
      </c>
      <c r="D179" s="1" t="s">
        <v>9</v>
      </c>
      <c r="E179" s="1" t="s">
        <v>10</v>
      </c>
      <c r="F179" s="1">
        <v>941</v>
      </c>
      <c r="G179" s="2"/>
      <c r="H179" s="2"/>
    </row>
    <row r="180" spans="1:8" ht="21">
      <c r="A180" s="1" t="s">
        <v>254</v>
      </c>
      <c r="B180" s="1" t="s">
        <v>255</v>
      </c>
      <c r="C180" s="1" t="s">
        <v>230</v>
      </c>
      <c r="D180" s="1" t="s">
        <v>29</v>
      </c>
      <c r="E180" s="1" t="s">
        <v>30</v>
      </c>
      <c r="F180" s="1">
        <v>341</v>
      </c>
      <c r="G180" s="2"/>
      <c r="H180" s="2"/>
    </row>
    <row r="181" spans="1:8" ht="21">
      <c r="A181" s="1" t="s">
        <v>254</v>
      </c>
      <c r="B181" s="1" t="s">
        <v>255</v>
      </c>
      <c r="C181" s="1" t="s">
        <v>230</v>
      </c>
      <c r="D181" s="1" t="s">
        <v>35</v>
      </c>
      <c r="E181" s="1" t="s">
        <v>36</v>
      </c>
      <c r="F181" s="1">
        <v>984</v>
      </c>
      <c r="G181" s="2"/>
      <c r="H181" s="2"/>
    </row>
    <row r="182" spans="1:8" ht="21">
      <c r="A182" s="1" t="s">
        <v>256</v>
      </c>
      <c r="B182" s="1" t="s">
        <v>257</v>
      </c>
      <c r="C182" s="1" t="s">
        <v>230</v>
      </c>
      <c r="D182" s="1" t="s">
        <v>9</v>
      </c>
      <c r="E182" s="1" t="s">
        <v>10</v>
      </c>
      <c r="F182" s="1">
        <v>1194</v>
      </c>
      <c r="G182" s="2"/>
      <c r="H182" s="2"/>
    </row>
    <row r="183" spans="1:8" ht="21">
      <c r="A183" s="1" t="s">
        <v>256</v>
      </c>
      <c r="B183" s="1" t="s">
        <v>257</v>
      </c>
      <c r="C183" s="1" t="s">
        <v>230</v>
      </c>
      <c r="D183" s="1" t="s">
        <v>35</v>
      </c>
      <c r="E183" s="1" t="s">
        <v>36</v>
      </c>
      <c r="F183" s="1">
        <v>378</v>
      </c>
      <c r="G183" s="2"/>
      <c r="H183" s="2"/>
    </row>
    <row r="184" spans="1:8" ht="21">
      <c r="A184" s="1" t="s">
        <v>258</v>
      </c>
      <c r="B184" s="1" t="s">
        <v>259</v>
      </c>
      <c r="C184" s="1" t="s">
        <v>230</v>
      </c>
      <c r="D184" s="1" t="s">
        <v>35</v>
      </c>
      <c r="E184" s="1" t="s">
        <v>36</v>
      </c>
      <c r="F184" s="1">
        <v>558</v>
      </c>
      <c r="G184" s="2"/>
      <c r="H184" s="2"/>
    </row>
    <row r="185" spans="1:8" ht="21">
      <c r="A185" s="1" t="s">
        <v>258</v>
      </c>
      <c r="B185" s="1" t="s">
        <v>259</v>
      </c>
      <c r="C185" s="1" t="s">
        <v>230</v>
      </c>
      <c r="D185" s="1" t="s">
        <v>239</v>
      </c>
      <c r="E185" s="1" t="s">
        <v>240</v>
      </c>
      <c r="F185" s="1">
        <v>5</v>
      </c>
      <c r="G185" s="2"/>
      <c r="H185" s="2"/>
    </row>
    <row r="186" spans="1:8" ht="21">
      <c r="A186" s="1" t="s">
        <v>260</v>
      </c>
      <c r="B186" s="1" t="s">
        <v>261</v>
      </c>
      <c r="C186" s="1" t="s">
        <v>230</v>
      </c>
      <c r="D186" s="1" t="s">
        <v>35</v>
      </c>
      <c r="E186" s="1" t="s">
        <v>36</v>
      </c>
      <c r="F186" s="1">
        <v>1290</v>
      </c>
      <c r="G186" s="2"/>
      <c r="H186" s="2"/>
    </row>
    <row r="187" spans="1:8" ht="21">
      <c r="A187" s="1" t="s">
        <v>262</v>
      </c>
      <c r="B187" s="1" t="s">
        <v>263</v>
      </c>
      <c r="C187" s="1" t="s">
        <v>264</v>
      </c>
      <c r="D187" s="1" t="s">
        <v>265</v>
      </c>
      <c r="E187" s="1" t="s">
        <v>266</v>
      </c>
      <c r="F187" s="1">
        <v>2359</v>
      </c>
      <c r="G187" s="2"/>
      <c r="H187" s="2"/>
    </row>
    <row r="188" spans="1:8" ht="21">
      <c r="A188" s="1" t="s">
        <v>267</v>
      </c>
      <c r="B188" s="1" t="s">
        <v>268</v>
      </c>
      <c r="C188" s="1" t="s">
        <v>264</v>
      </c>
      <c r="D188" s="1" t="s">
        <v>265</v>
      </c>
      <c r="E188" s="1" t="s">
        <v>266</v>
      </c>
      <c r="F188" s="1">
        <v>1246</v>
      </c>
      <c r="G188" s="2"/>
      <c r="H188" s="2"/>
    </row>
    <row r="189" spans="1:8" ht="21">
      <c r="A189" s="1" t="s">
        <v>269</v>
      </c>
      <c r="B189" s="1" t="s">
        <v>270</v>
      </c>
      <c r="C189" s="1" t="s">
        <v>264</v>
      </c>
      <c r="D189" s="1" t="s">
        <v>265</v>
      </c>
      <c r="E189" s="1" t="s">
        <v>266</v>
      </c>
      <c r="F189" s="1">
        <v>1870</v>
      </c>
      <c r="G189" s="2"/>
      <c r="H189" s="2"/>
    </row>
    <row r="190" spans="1:8" ht="21">
      <c r="A190" s="1" t="s">
        <v>271</v>
      </c>
      <c r="B190" s="1" t="s">
        <v>272</v>
      </c>
      <c r="C190" s="1" t="s">
        <v>264</v>
      </c>
      <c r="D190" s="1" t="s">
        <v>265</v>
      </c>
      <c r="E190" s="1" t="s">
        <v>266</v>
      </c>
      <c r="F190" s="1">
        <v>1265</v>
      </c>
      <c r="G190" s="2"/>
      <c r="H190" s="2"/>
    </row>
    <row r="191" spans="1:8" ht="21">
      <c r="A191" s="1" t="s">
        <v>273</v>
      </c>
      <c r="B191" s="1" t="s">
        <v>274</v>
      </c>
      <c r="C191" s="1" t="s">
        <v>264</v>
      </c>
      <c r="D191" s="1" t="s">
        <v>109</v>
      </c>
      <c r="E191" s="1" t="s">
        <v>110</v>
      </c>
      <c r="F191" s="1">
        <v>316</v>
      </c>
      <c r="G191" s="2"/>
      <c r="H191" s="2"/>
    </row>
    <row r="192" spans="1:8" ht="21">
      <c r="A192" s="1" t="s">
        <v>273</v>
      </c>
      <c r="B192" s="1" t="s">
        <v>274</v>
      </c>
      <c r="C192" s="1" t="s">
        <v>264</v>
      </c>
      <c r="D192" s="1" t="s">
        <v>265</v>
      </c>
      <c r="E192" s="1" t="s">
        <v>266</v>
      </c>
      <c r="F192" s="1">
        <v>754</v>
      </c>
      <c r="G192" s="2"/>
      <c r="H192" s="2"/>
    </row>
    <row r="193" spans="1:8" ht="21">
      <c r="A193" s="1" t="s">
        <v>275</v>
      </c>
      <c r="B193" s="1" t="s">
        <v>276</v>
      </c>
      <c r="C193" s="1" t="s">
        <v>264</v>
      </c>
      <c r="D193" s="1" t="s">
        <v>265</v>
      </c>
      <c r="E193" s="1" t="s">
        <v>266</v>
      </c>
      <c r="F193" s="1">
        <v>1307</v>
      </c>
      <c r="G193" s="2"/>
      <c r="H193" s="2"/>
    </row>
    <row r="194" spans="1:8" ht="21">
      <c r="A194" s="1" t="s">
        <v>277</v>
      </c>
      <c r="B194" s="1" t="s">
        <v>278</v>
      </c>
      <c r="C194" s="1" t="s">
        <v>264</v>
      </c>
      <c r="D194" s="1" t="s">
        <v>265</v>
      </c>
      <c r="E194" s="1" t="s">
        <v>266</v>
      </c>
      <c r="F194" s="1">
        <v>1179</v>
      </c>
      <c r="G194" s="2"/>
      <c r="H194" s="2"/>
    </row>
    <row r="195" spans="1:8" ht="21">
      <c r="A195" s="1" t="s">
        <v>279</v>
      </c>
      <c r="B195" s="1" t="s">
        <v>280</v>
      </c>
      <c r="C195" s="1" t="s">
        <v>264</v>
      </c>
      <c r="D195" s="1" t="s">
        <v>265</v>
      </c>
      <c r="E195" s="1" t="s">
        <v>266</v>
      </c>
      <c r="F195" s="1">
        <v>1284</v>
      </c>
      <c r="G195" s="2"/>
      <c r="H195" s="2"/>
    </row>
    <row r="196" spans="1:8" ht="21">
      <c r="A196" s="1" t="s">
        <v>281</v>
      </c>
      <c r="B196" s="1" t="s">
        <v>282</v>
      </c>
      <c r="C196" s="1" t="s">
        <v>264</v>
      </c>
      <c r="D196" s="1" t="s">
        <v>265</v>
      </c>
      <c r="E196" s="1" t="s">
        <v>266</v>
      </c>
      <c r="F196" s="1">
        <v>848</v>
      </c>
      <c r="G196" s="2"/>
      <c r="H196" s="2"/>
    </row>
    <row r="197" spans="1:8" ht="21">
      <c r="A197" s="1" t="s">
        <v>283</v>
      </c>
      <c r="B197" s="1" t="s">
        <v>157</v>
      </c>
      <c r="C197" s="1" t="s">
        <v>264</v>
      </c>
      <c r="D197" s="1" t="s">
        <v>265</v>
      </c>
      <c r="E197" s="1" t="s">
        <v>266</v>
      </c>
      <c r="F197" s="1">
        <v>954</v>
      </c>
      <c r="G197" s="2"/>
      <c r="H197" s="2"/>
    </row>
    <row r="198" spans="1:8" ht="21">
      <c r="A198" s="1" t="s">
        <v>284</v>
      </c>
      <c r="B198" s="1" t="s">
        <v>285</v>
      </c>
      <c r="C198" s="1" t="s">
        <v>264</v>
      </c>
      <c r="D198" s="1" t="s">
        <v>265</v>
      </c>
      <c r="E198" s="1" t="s">
        <v>266</v>
      </c>
      <c r="F198" s="1">
        <v>1284</v>
      </c>
      <c r="G198" s="2"/>
      <c r="H198" s="2"/>
    </row>
    <row r="199" spans="1:8" ht="21">
      <c r="A199" s="1" t="s">
        <v>286</v>
      </c>
      <c r="B199" s="1" t="s">
        <v>287</v>
      </c>
      <c r="C199" s="1" t="s">
        <v>264</v>
      </c>
      <c r="D199" s="1" t="s">
        <v>265</v>
      </c>
      <c r="E199" s="1" t="s">
        <v>266</v>
      </c>
      <c r="F199" s="1">
        <v>3849</v>
      </c>
      <c r="G199" s="2"/>
      <c r="H199" s="2"/>
    </row>
    <row r="200" spans="1:8" ht="21">
      <c r="A200" s="1" t="s">
        <v>288</v>
      </c>
      <c r="B200" s="1" t="s">
        <v>289</v>
      </c>
      <c r="C200" s="1" t="s">
        <v>264</v>
      </c>
      <c r="D200" s="1" t="s">
        <v>265</v>
      </c>
      <c r="E200" s="1" t="s">
        <v>266</v>
      </c>
      <c r="F200" s="1">
        <v>2485</v>
      </c>
      <c r="G200" s="2"/>
      <c r="H200" s="2"/>
    </row>
    <row r="201" spans="1:8" ht="21">
      <c r="A201" s="1" t="s">
        <v>290</v>
      </c>
      <c r="B201" s="1" t="s">
        <v>291</v>
      </c>
      <c r="C201" s="1" t="s">
        <v>264</v>
      </c>
      <c r="D201" s="1" t="s">
        <v>265</v>
      </c>
      <c r="E201" s="1" t="s">
        <v>266</v>
      </c>
      <c r="F201" s="1">
        <v>1482</v>
      </c>
      <c r="G201" s="2"/>
      <c r="H201" s="2"/>
    </row>
    <row r="202" spans="1:8" ht="21">
      <c r="A202" s="1" t="s">
        <v>292</v>
      </c>
      <c r="B202" s="1" t="s">
        <v>293</v>
      </c>
      <c r="C202" s="1" t="s">
        <v>264</v>
      </c>
      <c r="D202" s="1" t="s">
        <v>265</v>
      </c>
      <c r="E202" s="1" t="s">
        <v>266</v>
      </c>
      <c r="F202" s="1">
        <v>1213</v>
      </c>
      <c r="G202" s="2"/>
      <c r="H202" s="2"/>
    </row>
    <row r="203" spans="1:8" ht="21">
      <c r="A203" s="1" t="s">
        <v>294</v>
      </c>
      <c r="B203" s="1" t="s">
        <v>295</v>
      </c>
      <c r="C203" s="1" t="s">
        <v>296</v>
      </c>
      <c r="D203" s="1" t="s">
        <v>77</v>
      </c>
      <c r="E203" s="1" t="s">
        <v>78</v>
      </c>
      <c r="F203" s="1">
        <v>1789</v>
      </c>
      <c r="G203" s="2"/>
      <c r="H203" s="2"/>
    </row>
    <row r="204" spans="1:8" ht="21">
      <c r="A204" s="1" t="s">
        <v>297</v>
      </c>
      <c r="B204" s="1" t="s">
        <v>298</v>
      </c>
      <c r="C204" s="1" t="s">
        <v>296</v>
      </c>
      <c r="D204" s="1" t="s">
        <v>77</v>
      </c>
      <c r="E204" s="1" t="s">
        <v>78</v>
      </c>
      <c r="F204" s="1">
        <v>3084</v>
      </c>
      <c r="G204" s="2"/>
      <c r="H204" s="2"/>
    </row>
    <row r="205" spans="1:8" ht="21">
      <c r="A205" s="1" t="s">
        <v>299</v>
      </c>
      <c r="B205" s="1" t="s">
        <v>300</v>
      </c>
      <c r="C205" s="1" t="s">
        <v>296</v>
      </c>
      <c r="D205" s="1" t="s">
        <v>77</v>
      </c>
      <c r="E205" s="1" t="s">
        <v>78</v>
      </c>
      <c r="F205" s="1">
        <v>1896</v>
      </c>
      <c r="G205" s="2"/>
      <c r="H205" s="2"/>
    </row>
    <row r="206" spans="1:8" ht="21">
      <c r="A206" s="1" t="s">
        <v>301</v>
      </c>
      <c r="B206" s="1" t="s">
        <v>302</v>
      </c>
      <c r="C206" s="1" t="s">
        <v>296</v>
      </c>
      <c r="D206" s="1" t="s">
        <v>77</v>
      </c>
      <c r="E206" s="1" t="s">
        <v>78</v>
      </c>
      <c r="F206" s="1">
        <v>1620</v>
      </c>
      <c r="G206" s="2"/>
      <c r="H206" s="2"/>
    </row>
    <row r="207" spans="1:8" ht="21">
      <c r="A207" s="1" t="s">
        <v>303</v>
      </c>
      <c r="B207" s="1" t="s">
        <v>304</v>
      </c>
      <c r="C207" s="1" t="s">
        <v>296</v>
      </c>
      <c r="D207" s="1" t="s">
        <v>77</v>
      </c>
      <c r="E207" s="1" t="s">
        <v>78</v>
      </c>
      <c r="F207" s="1">
        <v>2149</v>
      </c>
      <c r="G207" s="2"/>
      <c r="H207" s="2"/>
    </row>
    <row r="208" spans="1:8" ht="21">
      <c r="A208" s="1" t="s">
        <v>305</v>
      </c>
      <c r="B208" s="1" t="s">
        <v>306</v>
      </c>
      <c r="C208" s="1" t="s">
        <v>296</v>
      </c>
      <c r="D208" s="1" t="s">
        <v>77</v>
      </c>
      <c r="E208" s="1" t="s">
        <v>78</v>
      </c>
      <c r="F208" s="1">
        <v>2113</v>
      </c>
      <c r="G208" s="2"/>
      <c r="H208" s="2"/>
    </row>
    <row r="209" spans="1:8" ht="21">
      <c r="A209" s="1" t="s">
        <v>305</v>
      </c>
      <c r="B209" s="1" t="s">
        <v>306</v>
      </c>
      <c r="C209" s="1" t="s">
        <v>296</v>
      </c>
      <c r="D209" s="1" t="s">
        <v>307</v>
      </c>
      <c r="E209" s="1" t="s">
        <v>308</v>
      </c>
      <c r="F209" s="1">
        <v>37</v>
      </c>
      <c r="G209" s="2"/>
      <c r="H209" s="2"/>
    </row>
    <row r="210" spans="1:8" ht="21">
      <c r="A210" s="1" t="s">
        <v>309</v>
      </c>
      <c r="B210" s="1" t="s">
        <v>310</v>
      </c>
      <c r="C210" s="1" t="s">
        <v>296</v>
      </c>
      <c r="D210" s="1" t="s">
        <v>77</v>
      </c>
      <c r="E210" s="1" t="s">
        <v>78</v>
      </c>
      <c r="F210" s="1">
        <v>1572</v>
      </c>
      <c r="G210" s="2"/>
      <c r="H210" s="2"/>
    </row>
    <row r="211" spans="1:8" ht="21">
      <c r="A211" s="1" t="s">
        <v>311</v>
      </c>
      <c r="B211" s="1" t="s">
        <v>312</v>
      </c>
      <c r="C211" s="1" t="s">
        <v>313</v>
      </c>
      <c r="D211" s="1" t="s">
        <v>109</v>
      </c>
      <c r="E211" s="1" t="s">
        <v>110</v>
      </c>
      <c r="F211" s="1">
        <v>188</v>
      </c>
      <c r="G211" s="2"/>
      <c r="H211" s="2"/>
    </row>
    <row r="212" spans="1:8" ht="21">
      <c r="A212" s="1" t="s">
        <v>311</v>
      </c>
      <c r="B212" s="1" t="s">
        <v>312</v>
      </c>
      <c r="C212" s="1" t="s">
        <v>313</v>
      </c>
      <c r="D212" s="1" t="s">
        <v>141</v>
      </c>
      <c r="E212" s="1" t="s">
        <v>142</v>
      </c>
      <c r="F212" s="1">
        <v>3537</v>
      </c>
      <c r="G212" s="2"/>
      <c r="H212" s="2"/>
    </row>
    <row r="213" spans="1:8" ht="21">
      <c r="A213" s="1" t="s">
        <v>314</v>
      </c>
      <c r="B213" s="1" t="s">
        <v>315</v>
      </c>
      <c r="C213" s="1" t="s">
        <v>313</v>
      </c>
      <c r="D213" s="1" t="s">
        <v>141</v>
      </c>
      <c r="E213" s="1" t="s">
        <v>142</v>
      </c>
      <c r="F213" s="1">
        <v>2368</v>
      </c>
      <c r="G213" s="2"/>
      <c r="H213" s="2"/>
    </row>
    <row r="214" spans="1:8" ht="21">
      <c r="A214" s="1" t="s">
        <v>316</v>
      </c>
      <c r="B214" s="1" t="s">
        <v>317</v>
      </c>
      <c r="C214" s="1" t="s">
        <v>313</v>
      </c>
      <c r="D214" s="1" t="s">
        <v>109</v>
      </c>
      <c r="E214" s="1" t="s">
        <v>110</v>
      </c>
      <c r="F214" s="1">
        <v>1517</v>
      </c>
      <c r="G214" s="2"/>
      <c r="H214" s="2"/>
    </row>
    <row r="215" spans="1:8" ht="21">
      <c r="A215" s="1" t="s">
        <v>316</v>
      </c>
      <c r="B215" s="1" t="s">
        <v>317</v>
      </c>
      <c r="C215" s="1" t="s">
        <v>313</v>
      </c>
      <c r="D215" s="1" t="s">
        <v>141</v>
      </c>
      <c r="E215" s="1" t="s">
        <v>142</v>
      </c>
      <c r="F215" s="1">
        <v>1541</v>
      </c>
      <c r="G215" s="2"/>
      <c r="H215" s="2"/>
    </row>
    <row r="216" spans="1:8" ht="21">
      <c r="A216" s="1" t="s">
        <v>318</v>
      </c>
      <c r="B216" s="1" t="s">
        <v>319</v>
      </c>
      <c r="C216" s="1" t="s">
        <v>313</v>
      </c>
      <c r="D216" s="1" t="s">
        <v>141</v>
      </c>
      <c r="E216" s="1" t="s">
        <v>142</v>
      </c>
      <c r="F216" s="1">
        <v>2298</v>
      </c>
      <c r="G216" s="2"/>
      <c r="H216" s="2"/>
    </row>
    <row r="217" spans="1:8" ht="21">
      <c r="A217" s="1" t="s">
        <v>320</v>
      </c>
      <c r="B217" s="1" t="s">
        <v>321</v>
      </c>
      <c r="C217" s="1" t="s">
        <v>313</v>
      </c>
      <c r="D217" s="1" t="s">
        <v>109</v>
      </c>
      <c r="E217" s="1" t="s">
        <v>110</v>
      </c>
      <c r="F217" s="1">
        <v>130</v>
      </c>
      <c r="G217" s="2"/>
      <c r="H217" s="2"/>
    </row>
    <row r="218" spans="1:8" ht="21">
      <c r="A218" s="1" t="s">
        <v>320</v>
      </c>
      <c r="B218" s="1" t="s">
        <v>321</v>
      </c>
      <c r="C218" s="1" t="s">
        <v>313</v>
      </c>
      <c r="D218" s="1" t="s">
        <v>111</v>
      </c>
      <c r="E218" s="1" t="s">
        <v>112</v>
      </c>
      <c r="F218" s="1">
        <v>1</v>
      </c>
      <c r="G218" s="2"/>
      <c r="H218" s="2"/>
    </row>
    <row r="219" spans="1:8" ht="21">
      <c r="A219" s="1" t="s">
        <v>320</v>
      </c>
      <c r="B219" s="1" t="s">
        <v>321</v>
      </c>
      <c r="C219" s="1" t="s">
        <v>313</v>
      </c>
      <c r="D219" s="1" t="s">
        <v>141</v>
      </c>
      <c r="E219" s="1" t="s">
        <v>142</v>
      </c>
      <c r="F219" s="1">
        <v>1538</v>
      </c>
      <c r="G219" s="2"/>
      <c r="H219" s="2"/>
    </row>
    <row r="220" spans="1:8" ht="21">
      <c r="A220" s="1" t="s">
        <v>322</v>
      </c>
      <c r="B220" s="1" t="s">
        <v>323</v>
      </c>
      <c r="C220" s="1" t="s">
        <v>313</v>
      </c>
      <c r="D220" s="1" t="s">
        <v>109</v>
      </c>
      <c r="E220" s="1" t="s">
        <v>110</v>
      </c>
      <c r="F220" s="1">
        <v>969</v>
      </c>
      <c r="G220" s="2"/>
      <c r="H220" s="2"/>
    </row>
    <row r="221" spans="1:8" ht="21">
      <c r="A221" s="1" t="s">
        <v>322</v>
      </c>
      <c r="B221" s="1" t="s">
        <v>323</v>
      </c>
      <c r="C221" s="1" t="s">
        <v>313</v>
      </c>
      <c r="D221" s="1" t="s">
        <v>141</v>
      </c>
      <c r="E221" s="1" t="s">
        <v>142</v>
      </c>
      <c r="F221" s="1">
        <v>2166</v>
      </c>
      <c r="G221" s="2"/>
      <c r="H221" s="2"/>
    </row>
    <row r="222" spans="1:8" ht="21">
      <c r="A222" s="1" t="s">
        <v>324</v>
      </c>
      <c r="B222" s="1" t="s">
        <v>325</v>
      </c>
      <c r="C222" s="1" t="s">
        <v>313</v>
      </c>
      <c r="D222" s="1" t="s">
        <v>141</v>
      </c>
      <c r="E222" s="1" t="s">
        <v>142</v>
      </c>
      <c r="F222" s="1">
        <v>2377</v>
      </c>
      <c r="G222" s="2"/>
      <c r="H222" s="2"/>
    </row>
    <row r="223" spans="1:8" ht="21">
      <c r="A223" s="1" t="s">
        <v>326</v>
      </c>
      <c r="B223" s="1" t="s">
        <v>327</v>
      </c>
      <c r="C223" s="1" t="s">
        <v>328</v>
      </c>
      <c r="D223" s="1" t="s">
        <v>193</v>
      </c>
      <c r="E223" s="1" t="s">
        <v>194</v>
      </c>
      <c r="F223" s="1">
        <v>3067</v>
      </c>
      <c r="G223" s="2"/>
      <c r="H223" s="2"/>
    </row>
    <row r="224" spans="1:8" ht="21">
      <c r="A224" s="1" t="s">
        <v>329</v>
      </c>
      <c r="B224" s="1" t="s">
        <v>330</v>
      </c>
      <c r="C224" s="1" t="s">
        <v>328</v>
      </c>
      <c r="D224" s="1" t="s">
        <v>193</v>
      </c>
      <c r="E224" s="1" t="s">
        <v>194</v>
      </c>
      <c r="F224" s="1">
        <v>7151</v>
      </c>
      <c r="G224" s="2"/>
      <c r="H224" s="2"/>
    </row>
    <row r="225" spans="1:8" ht="21">
      <c r="A225" s="1" t="s">
        <v>331</v>
      </c>
      <c r="B225" s="1" t="s">
        <v>332</v>
      </c>
      <c r="C225" s="1" t="s">
        <v>328</v>
      </c>
      <c r="D225" s="1" t="s">
        <v>45</v>
      </c>
      <c r="E225" s="1" t="s">
        <v>46</v>
      </c>
      <c r="F225" s="1">
        <v>1503</v>
      </c>
      <c r="G225" s="2"/>
      <c r="H225" s="2"/>
    </row>
    <row r="226" spans="1:8" ht="21">
      <c r="A226" s="1" t="s">
        <v>331</v>
      </c>
      <c r="B226" s="1" t="s">
        <v>332</v>
      </c>
      <c r="C226" s="1" t="s">
        <v>328</v>
      </c>
      <c r="D226" s="1" t="s">
        <v>193</v>
      </c>
      <c r="E226" s="1" t="s">
        <v>194</v>
      </c>
      <c r="F226" s="1">
        <v>3109</v>
      </c>
      <c r="G226" s="2"/>
      <c r="H226" s="2"/>
    </row>
    <row r="227" spans="1:8" ht="21">
      <c r="A227" s="1" t="s">
        <v>333</v>
      </c>
      <c r="B227" s="1" t="s">
        <v>334</v>
      </c>
      <c r="C227" s="1" t="s">
        <v>328</v>
      </c>
      <c r="D227" s="1" t="s">
        <v>193</v>
      </c>
      <c r="E227" s="1" t="s">
        <v>194</v>
      </c>
      <c r="F227" s="1">
        <v>477</v>
      </c>
      <c r="G227" s="2"/>
      <c r="H227" s="2"/>
    </row>
    <row r="228" spans="1:8" ht="21">
      <c r="A228" s="1" t="s">
        <v>335</v>
      </c>
      <c r="B228" s="1" t="s">
        <v>336</v>
      </c>
      <c r="C228" s="1" t="s">
        <v>328</v>
      </c>
      <c r="D228" s="1" t="s">
        <v>193</v>
      </c>
      <c r="E228" s="1" t="s">
        <v>194</v>
      </c>
      <c r="F228" s="1">
        <v>2242</v>
      </c>
      <c r="G228" s="2"/>
      <c r="H228" s="2"/>
    </row>
    <row r="229" spans="1:8" ht="21">
      <c r="A229" s="1" t="s">
        <v>337</v>
      </c>
      <c r="B229" s="1" t="s">
        <v>338</v>
      </c>
      <c r="C229" s="1" t="s">
        <v>328</v>
      </c>
      <c r="D229" s="1" t="s">
        <v>45</v>
      </c>
      <c r="E229" s="1" t="s">
        <v>46</v>
      </c>
      <c r="F229" s="1">
        <v>279</v>
      </c>
      <c r="G229" s="2"/>
      <c r="H229" s="2"/>
    </row>
    <row r="230" spans="1:8" ht="21">
      <c r="A230" s="1" t="s">
        <v>337</v>
      </c>
      <c r="B230" s="1" t="s">
        <v>338</v>
      </c>
      <c r="C230" s="1" t="s">
        <v>328</v>
      </c>
      <c r="D230" s="1" t="s">
        <v>193</v>
      </c>
      <c r="E230" s="1" t="s">
        <v>194</v>
      </c>
      <c r="F230" s="1">
        <v>4467</v>
      </c>
      <c r="G230" s="2"/>
      <c r="H230" s="2"/>
    </row>
    <row r="231" spans="1:8" ht="21">
      <c r="A231" s="1" t="s">
        <v>339</v>
      </c>
      <c r="B231" s="1" t="s">
        <v>340</v>
      </c>
      <c r="C231" s="1" t="s">
        <v>328</v>
      </c>
      <c r="D231" s="1" t="s">
        <v>193</v>
      </c>
      <c r="E231" s="1" t="s">
        <v>194</v>
      </c>
      <c r="F231" s="1">
        <v>2260</v>
      </c>
      <c r="G231" s="2"/>
      <c r="H231" s="2"/>
    </row>
    <row r="232" spans="1:8" ht="21">
      <c r="A232" s="1" t="s">
        <v>341</v>
      </c>
      <c r="B232" s="1" t="s">
        <v>342</v>
      </c>
      <c r="C232" s="1" t="s">
        <v>328</v>
      </c>
      <c r="D232" s="1" t="s">
        <v>193</v>
      </c>
      <c r="E232" s="1" t="s">
        <v>194</v>
      </c>
      <c r="F232" s="1">
        <v>2198</v>
      </c>
      <c r="G232" s="2"/>
      <c r="H232" s="2"/>
    </row>
    <row r="233" spans="1:8" ht="21">
      <c r="A233" s="1" t="s">
        <v>343</v>
      </c>
      <c r="B233" s="1" t="s">
        <v>344</v>
      </c>
      <c r="C233" s="1" t="s">
        <v>328</v>
      </c>
      <c r="D233" s="1" t="s">
        <v>193</v>
      </c>
      <c r="E233" s="1" t="s">
        <v>194</v>
      </c>
      <c r="F233" s="1">
        <v>1419</v>
      </c>
      <c r="G233" s="2"/>
      <c r="H233" s="2"/>
    </row>
    <row r="234" spans="1:8" ht="21">
      <c r="A234" s="1" t="s">
        <v>345</v>
      </c>
      <c r="B234" s="1" t="s">
        <v>346</v>
      </c>
      <c r="C234" s="1" t="s">
        <v>328</v>
      </c>
      <c r="D234" s="1" t="s">
        <v>193</v>
      </c>
      <c r="E234" s="1" t="s">
        <v>194</v>
      </c>
      <c r="F234" s="1">
        <v>4100</v>
      </c>
      <c r="G234" s="2"/>
      <c r="H234" s="2"/>
    </row>
    <row r="235" spans="1:8" ht="21">
      <c r="A235" s="1" t="s">
        <v>347</v>
      </c>
      <c r="B235" s="1" t="s">
        <v>348</v>
      </c>
      <c r="C235" s="1" t="s">
        <v>349</v>
      </c>
      <c r="D235" s="1" t="s">
        <v>109</v>
      </c>
      <c r="E235" s="1" t="s">
        <v>110</v>
      </c>
      <c r="F235" s="1">
        <v>1892</v>
      </c>
      <c r="G235" s="2"/>
      <c r="H235" s="2"/>
    </row>
    <row r="236" spans="1:8" ht="21">
      <c r="A236" s="1" t="s">
        <v>350</v>
      </c>
      <c r="B236" s="1" t="s">
        <v>351</v>
      </c>
      <c r="C236" s="1" t="s">
        <v>349</v>
      </c>
      <c r="D236" s="1" t="s">
        <v>109</v>
      </c>
      <c r="E236" s="1" t="s">
        <v>110</v>
      </c>
      <c r="F236" s="1">
        <v>2590</v>
      </c>
      <c r="G236" s="2"/>
      <c r="H236" s="2"/>
    </row>
    <row r="237" spans="1:8" ht="21">
      <c r="A237" s="1" t="s">
        <v>352</v>
      </c>
      <c r="B237" s="1" t="s">
        <v>353</v>
      </c>
      <c r="C237" s="1" t="s">
        <v>349</v>
      </c>
      <c r="D237" s="1" t="s">
        <v>109</v>
      </c>
      <c r="E237" s="1" t="s">
        <v>110</v>
      </c>
      <c r="F237" s="1">
        <v>4361</v>
      </c>
      <c r="G237" s="2"/>
      <c r="H237" s="2"/>
    </row>
    <row r="238" spans="1:8" ht="21">
      <c r="A238" s="1" t="s">
        <v>354</v>
      </c>
      <c r="B238" s="1" t="s">
        <v>355</v>
      </c>
      <c r="C238" s="1" t="s">
        <v>349</v>
      </c>
      <c r="D238" s="1" t="s">
        <v>109</v>
      </c>
      <c r="E238" s="1" t="s">
        <v>110</v>
      </c>
      <c r="F238" s="1">
        <v>4452</v>
      </c>
      <c r="G238" s="2"/>
      <c r="H238" s="2"/>
    </row>
    <row r="239" spans="1:8" ht="21">
      <c r="A239" s="1" t="s">
        <v>356</v>
      </c>
      <c r="B239" s="1" t="s">
        <v>357</v>
      </c>
      <c r="C239" s="1" t="s">
        <v>349</v>
      </c>
      <c r="D239" s="1" t="s">
        <v>109</v>
      </c>
      <c r="E239" s="1" t="s">
        <v>110</v>
      </c>
      <c r="F239" s="1">
        <v>2149</v>
      </c>
      <c r="G239" s="2"/>
      <c r="H239" s="2"/>
    </row>
    <row r="240" spans="1:8" ht="21">
      <c r="A240" s="1" t="s">
        <v>358</v>
      </c>
      <c r="B240" s="1" t="s">
        <v>359</v>
      </c>
      <c r="C240" s="1" t="s">
        <v>349</v>
      </c>
      <c r="D240" s="1" t="s">
        <v>109</v>
      </c>
      <c r="E240" s="1" t="s">
        <v>110</v>
      </c>
      <c r="F240" s="1">
        <v>1965</v>
      </c>
      <c r="G240" s="2"/>
      <c r="H240" s="2"/>
    </row>
    <row r="241" spans="1:8" ht="21">
      <c r="A241" s="1" t="s">
        <v>360</v>
      </c>
      <c r="B241" s="1" t="s">
        <v>361</v>
      </c>
      <c r="C241" s="1" t="s">
        <v>349</v>
      </c>
      <c r="D241" s="1" t="s">
        <v>109</v>
      </c>
      <c r="E241" s="1" t="s">
        <v>110</v>
      </c>
      <c r="F241" s="1">
        <v>2221</v>
      </c>
      <c r="G241" s="2"/>
      <c r="H241" s="2"/>
    </row>
    <row r="242" spans="1:8" ht="21">
      <c r="A242" s="1" t="s">
        <v>362</v>
      </c>
      <c r="B242" s="1" t="s">
        <v>363</v>
      </c>
      <c r="C242" s="1" t="s">
        <v>349</v>
      </c>
      <c r="D242" s="1" t="s">
        <v>109</v>
      </c>
      <c r="E242" s="1" t="s">
        <v>110</v>
      </c>
      <c r="F242" s="1">
        <v>1566</v>
      </c>
      <c r="G242" s="2"/>
      <c r="H242" s="2"/>
    </row>
    <row r="243" spans="1:8" ht="21">
      <c r="A243" s="1" t="s">
        <v>364</v>
      </c>
      <c r="B243" s="1" t="s">
        <v>365</v>
      </c>
      <c r="C243" s="1" t="s">
        <v>349</v>
      </c>
      <c r="D243" s="1" t="s">
        <v>109</v>
      </c>
      <c r="E243" s="1" t="s">
        <v>110</v>
      </c>
      <c r="F243" s="1">
        <v>1215</v>
      </c>
      <c r="G243" s="2"/>
      <c r="H243" s="2"/>
    </row>
    <row r="244" spans="1:8" ht="21">
      <c r="A244" s="1" t="s">
        <v>366</v>
      </c>
      <c r="B244" s="1" t="s">
        <v>367</v>
      </c>
      <c r="C244" s="1" t="s">
        <v>349</v>
      </c>
      <c r="D244" s="1" t="s">
        <v>109</v>
      </c>
      <c r="E244" s="1" t="s">
        <v>110</v>
      </c>
      <c r="F244" s="1">
        <v>2740</v>
      </c>
      <c r="G244" s="2"/>
      <c r="H244" s="2"/>
    </row>
    <row r="245" spans="1:8" ht="21">
      <c r="A245" s="1" t="s">
        <v>368</v>
      </c>
      <c r="B245" s="1" t="s">
        <v>369</v>
      </c>
      <c r="C245" s="1" t="s">
        <v>349</v>
      </c>
      <c r="D245" s="1" t="s">
        <v>109</v>
      </c>
      <c r="E245" s="1" t="s">
        <v>110</v>
      </c>
      <c r="F245" s="1">
        <v>3311</v>
      </c>
      <c r="G245" s="2"/>
      <c r="H245" s="2"/>
    </row>
    <row r="246" spans="1:8" ht="21">
      <c r="A246" s="1" t="s">
        <v>370</v>
      </c>
      <c r="B246" s="1" t="s">
        <v>371</v>
      </c>
      <c r="C246" s="1" t="s">
        <v>349</v>
      </c>
      <c r="D246" s="1" t="s">
        <v>109</v>
      </c>
      <c r="E246" s="1" t="s">
        <v>110</v>
      </c>
      <c r="F246" s="1">
        <v>3328</v>
      </c>
      <c r="G246" s="2"/>
      <c r="H246" s="2"/>
    </row>
    <row r="247" spans="1:8" ht="21">
      <c r="A247" s="1" t="s">
        <v>372</v>
      </c>
      <c r="B247" s="1" t="s">
        <v>373</v>
      </c>
      <c r="C247" s="1" t="s">
        <v>349</v>
      </c>
      <c r="D247" s="1" t="s">
        <v>109</v>
      </c>
      <c r="E247" s="1" t="s">
        <v>110</v>
      </c>
      <c r="F247" s="1">
        <v>2007</v>
      </c>
      <c r="G247" s="2"/>
      <c r="H247" s="2"/>
    </row>
    <row r="248" spans="1:8" ht="21">
      <c r="A248" s="1" t="s">
        <v>374</v>
      </c>
      <c r="B248" s="1" t="s">
        <v>375</v>
      </c>
      <c r="C248" s="1" t="s">
        <v>349</v>
      </c>
      <c r="D248" s="1" t="s">
        <v>109</v>
      </c>
      <c r="E248" s="1" t="s">
        <v>110</v>
      </c>
      <c r="F248" s="1">
        <v>1812</v>
      </c>
      <c r="G248" s="2"/>
      <c r="H248" s="2"/>
    </row>
    <row r="249" spans="1:8" ht="21">
      <c r="A249" s="1" t="s">
        <v>376</v>
      </c>
      <c r="B249" s="1" t="s">
        <v>377</v>
      </c>
      <c r="C249" s="1" t="s">
        <v>349</v>
      </c>
      <c r="D249" s="1" t="s">
        <v>109</v>
      </c>
      <c r="E249" s="1" t="s">
        <v>110</v>
      </c>
      <c r="F249" s="1">
        <v>1798</v>
      </c>
      <c r="G249" s="2"/>
      <c r="H249" s="2"/>
    </row>
    <row r="250" spans="1:8" ht="21">
      <c r="A250" s="1" t="s">
        <v>378</v>
      </c>
      <c r="B250" s="1" t="s">
        <v>379</v>
      </c>
      <c r="C250" s="1" t="s">
        <v>349</v>
      </c>
      <c r="D250" s="1" t="s">
        <v>109</v>
      </c>
      <c r="E250" s="1" t="s">
        <v>110</v>
      </c>
      <c r="F250" s="1">
        <v>1666</v>
      </c>
      <c r="G250" s="2"/>
      <c r="H250" s="2"/>
    </row>
    <row r="251" spans="1:8" ht="21">
      <c r="A251" s="1" t="s">
        <v>380</v>
      </c>
      <c r="B251" s="1" t="s">
        <v>381</v>
      </c>
      <c r="C251" s="1" t="s">
        <v>382</v>
      </c>
      <c r="D251" s="1" t="s">
        <v>383</v>
      </c>
      <c r="E251" s="1" t="s">
        <v>384</v>
      </c>
      <c r="F251" s="1">
        <v>1299</v>
      </c>
      <c r="G251" s="2"/>
      <c r="H251" s="2"/>
    </row>
    <row r="252" spans="1:8" ht="21">
      <c r="A252" s="1" t="s">
        <v>385</v>
      </c>
      <c r="B252" s="1" t="s">
        <v>386</v>
      </c>
      <c r="C252" s="1" t="s">
        <v>382</v>
      </c>
      <c r="D252" s="1" t="s">
        <v>109</v>
      </c>
      <c r="E252" s="1" t="s">
        <v>110</v>
      </c>
      <c r="F252" s="1">
        <v>326</v>
      </c>
      <c r="G252" s="2"/>
      <c r="H252" s="2"/>
    </row>
    <row r="253" spans="1:8" ht="21">
      <c r="A253" s="1" t="s">
        <v>385</v>
      </c>
      <c r="B253" s="1" t="s">
        <v>386</v>
      </c>
      <c r="C253" s="1" t="s">
        <v>382</v>
      </c>
      <c r="D253" s="1" t="s">
        <v>383</v>
      </c>
      <c r="E253" s="1" t="s">
        <v>384</v>
      </c>
      <c r="F253" s="1">
        <v>1136</v>
      </c>
      <c r="G253" s="2"/>
      <c r="H253" s="2"/>
    </row>
    <row r="254" spans="1:8" ht="21">
      <c r="A254" s="1" t="s">
        <v>387</v>
      </c>
      <c r="B254" s="1" t="s">
        <v>388</v>
      </c>
      <c r="C254" s="1" t="s">
        <v>382</v>
      </c>
      <c r="D254" s="1" t="s">
        <v>109</v>
      </c>
      <c r="E254" s="1" t="s">
        <v>110</v>
      </c>
      <c r="F254" s="1">
        <v>1014</v>
      </c>
      <c r="G254" s="2"/>
      <c r="H254" s="2"/>
    </row>
    <row r="255" spans="1:8" ht="21">
      <c r="A255" s="1" t="s">
        <v>387</v>
      </c>
      <c r="B255" s="1" t="s">
        <v>388</v>
      </c>
      <c r="C255" s="1" t="s">
        <v>382</v>
      </c>
      <c r="D255" s="1" t="s">
        <v>383</v>
      </c>
      <c r="E255" s="1" t="s">
        <v>384</v>
      </c>
      <c r="F255" s="1">
        <v>143</v>
      </c>
      <c r="G255" s="2"/>
      <c r="H255" s="2"/>
    </row>
    <row r="256" spans="1:8" ht="21">
      <c r="A256" s="1" t="s">
        <v>389</v>
      </c>
      <c r="B256" s="1" t="s">
        <v>390</v>
      </c>
      <c r="C256" s="1" t="s">
        <v>382</v>
      </c>
      <c r="D256" s="1" t="s">
        <v>109</v>
      </c>
      <c r="E256" s="1" t="s">
        <v>110</v>
      </c>
      <c r="F256" s="1">
        <v>16</v>
      </c>
      <c r="G256" s="2"/>
      <c r="H256" s="2"/>
    </row>
    <row r="257" spans="1:8" ht="21">
      <c r="A257" s="1" t="s">
        <v>389</v>
      </c>
      <c r="B257" s="1" t="s">
        <v>390</v>
      </c>
      <c r="C257" s="1" t="s">
        <v>382</v>
      </c>
      <c r="D257" s="1" t="s">
        <v>383</v>
      </c>
      <c r="E257" s="1" t="s">
        <v>384</v>
      </c>
      <c r="F257" s="1">
        <v>1842</v>
      </c>
      <c r="G257" s="2"/>
      <c r="H257" s="2"/>
    </row>
    <row r="258" spans="1:8" ht="21">
      <c r="A258" s="1" t="s">
        <v>391</v>
      </c>
      <c r="B258" s="1" t="s">
        <v>392</v>
      </c>
      <c r="C258" s="1" t="s">
        <v>382</v>
      </c>
      <c r="D258" s="1" t="s">
        <v>141</v>
      </c>
      <c r="E258" s="1" t="s">
        <v>142</v>
      </c>
      <c r="F258" s="1">
        <v>33</v>
      </c>
      <c r="G258" s="2"/>
      <c r="H258" s="2"/>
    </row>
    <row r="259" spans="1:8" ht="21">
      <c r="A259" s="1" t="s">
        <v>391</v>
      </c>
      <c r="B259" s="1" t="s">
        <v>392</v>
      </c>
      <c r="C259" s="1" t="s">
        <v>382</v>
      </c>
      <c r="D259" s="1" t="s">
        <v>383</v>
      </c>
      <c r="E259" s="1" t="s">
        <v>384</v>
      </c>
      <c r="F259" s="1">
        <v>2400</v>
      </c>
      <c r="G259" s="2"/>
      <c r="H259" s="2"/>
    </row>
    <row r="260" spans="1:8" ht="21">
      <c r="A260" s="1" t="s">
        <v>393</v>
      </c>
      <c r="B260" s="1" t="s">
        <v>394</v>
      </c>
      <c r="C260" s="1" t="s">
        <v>382</v>
      </c>
      <c r="D260" s="1" t="s">
        <v>383</v>
      </c>
      <c r="E260" s="1" t="s">
        <v>384</v>
      </c>
      <c r="F260" s="1">
        <v>1093</v>
      </c>
      <c r="G260" s="2"/>
      <c r="H260" s="2"/>
    </row>
    <row r="261" spans="1:8" ht="21">
      <c r="A261" s="1" t="s">
        <v>395</v>
      </c>
      <c r="B261" s="1" t="s">
        <v>396</v>
      </c>
      <c r="C261" s="1" t="s">
        <v>397</v>
      </c>
      <c r="D261" s="1" t="s">
        <v>307</v>
      </c>
      <c r="E261" s="1" t="s">
        <v>308</v>
      </c>
      <c r="F261" s="1">
        <v>4305</v>
      </c>
      <c r="G261" s="2"/>
      <c r="H261" s="2"/>
    </row>
    <row r="262" spans="1:8" ht="21">
      <c r="A262" s="1" t="s">
        <v>398</v>
      </c>
      <c r="B262" s="1" t="s">
        <v>399</v>
      </c>
      <c r="C262" s="1" t="s">
        <v>397</v>
      </c>
      <c r="D262" s="1" t="s">
        <v>307</v>
      </c>
      <c r="E262" s="1" t="s">
        <v>308</v>
      </c>
      <c r="F262" s="1">
        <v>3811</v>
      </c>
      <c r="G262" s="2"/>
      <c r="H262" s="2"/>
    </row>
    <row r="263" spans="1:8" ht="21">
      <c r="A263" s="1" t="s">
        <v>400</v>
      </c>
      <c r="B263" s="1" t="s">
        <v>401</v>
      </c>
      <c r="C263" s="1" t="s">
        <v>397</v>
      </c>
      <c r="D263" s="1" t="s">
        <v>193</v>
      </c>
      <c r="E263" s="1" t="s">
        <v>194</v>
      </c>
      <c r="F263" s="1">
        <v>402</v>
      </c>
      <c r="G263" s="2"/>
      <c r="H263" s="2"/>
    </row>
    <row r="264" spans="1:8" ht="21">
      <c r="A264" s="1" t="s">
        <v>400</v>
      </c>
      <c r="B264" s="1" t="s">
        <v>401</v>
      </c>
      <c r="C264" s="1" t="s">
        <v>397</v>
      </c>
      <c r="D264" s="1" t="s">
        <v>307</v>
      </c>
      <c r="E264" s="1" t="s">
        <v>308</v>
      </c>
      <c r="F264" s="1">
        <v>1520</v>
      </c>
      <c r="G264" s="2"/>
      <c r="H264" s="2"/>
    </row>
    <row r="265" spans="1:8" ht="21">
      <c r="A265" s="1" t="s">
        <v>402</v>
      </c>
      <c r="B265" s="1" t="s">
        <v>403</v>
      </c>
      <c r="C265" s="1" t="s">
        <v>397</v>
      </c>
      <c r="D265" s="1" t="s">
        <v>307</v>
      </c>
      <c r="E265" s="1" t="s">
        <v>308</v>
      </c>
      <c r="F265" s="1">
        <v>2691</v>
      </c>
      <c r="G265" s="2"/>
      <c r="H265" s="2"/>
    </row>
    <row r="266" spans="1:8" ht="21">
      <c r="A266" s="1" t="s">
        <v>404</v>
      </c>
      <c r="B266" s="1" t="s">
        <v>405</v>
      </c>
      <c r="C266" s="1" t="s">
        <v>397</v>
      </c>
      <c r="D266" s="1" t="s">
        <v>307</v>
      </c>
      <c r="E266" s="1" t="s">
        <v>308</v>
      </c>
      <c r="F266" s="1">
        <v>2399</v>
      </c>
      <c r="G266" s="2"/>
      <c r="H266" s="2"/>
    </row>
    <row r="267" spans="1:8" ht="21">
      <c r="A267" s="1" t="s">
        <v>406</v>
      </c>
      <c r="B267" s="1" t="s">
        <v>407</v>
      </c>
      <c r="C267" s="1" t="s">
        <v>397</v>
      </c>
      <c r="D267" s="1" t="s">
        <v>77</v>
      </c>
      <c r="E267" s="1" t="s">
        <v>78</v>
      </c>
      <c r="F267" s="1">
        <v>882</v>
      </c>
      <c r="G267" s="2"/>
      <c r="H267" s="2"/>
    </row>
    <row r="268" spans="1:8" ht="21">
      <c r="A268" s="1" t="s">
        <v>406</v>
      </c>
      <c r="B268" s="1" t="s">
        <v>407</v>
      </c>
      <c r="C268" s="1" t="s">
        <v>397</v>
      </c>
      <c r="D268" s="1" t="s">
        <v>307</v>
      </c>
      <c r="E268" s="1" t="s">
        <v>308</v>
      </c>
      <c r="F268" s="1">
        <v>1117</v>
      </c>
      <c r="G268" s="2"/>
      <c r="H268" s="2"/>
    </row>
    <row r="269" spans="1:8" ht="21">
      <c r="A269" s="1" t="s">
        <v>408</v>
      </c>
      <c r="B269" s="1" t="s">
        <v>409</v>
      </c>
      <c r="C269" s="1" t="s">
        <v>397</v>
      </c>
      <c r="D269" s="1" t="s">
        <v>77</v>
      </c>
      <c r="E269" s="1" t="s">
        <v>78</v>
      </c>
      <c r="F269" s="1">
        <v>21</v>
      </c>
      <c r="G269" s="2"/>
      <c r="H269" s="2"/>
    </row>
    <row r="270" spans="1:8" ht="21">
      <c r="A270" s="1" t="s">
        <v>408</v>
      </c>
      <c r="B270" s="1" t="s">
        <v>409</v>
      </c>
      <c r="C270" s="1" t="s">
        <v>397</v>
      </c>
      <c r="D270" s="1" t="s">
        <v>307</v>
      </c>
      <c r="E270" s="1" t="s">
        <v>308</v>
      </c>
      <c r="F270" s="1">
        <v>2022</v>
      </c>
      <c r="G270" s="2"/>
      <c r="H270" s="2"/>
    </row>
    <row r="271" spans="1:8" ht="21">
      <c r="A271" s="1" t="s">
        <v>410</v>
      </c>
      <c r="B271" s="1" t="s">
        <v>411</v>
      </c>
      <c r="C271" s="1" t="s">
        <v>397</v>
      </c>
      <c r="D271" s="1" t="s">
        <v>193</v>
      </c>
      <c r="E271" s="1" t="s">
        <v>194</v>
      </c>
      <c r="F271" s="1">
        <v>34</v>
      </c>
      <c r="G271" s="2"/>
      <c r="H271" s="2"/>
    </row>
    <row r="272" spans="1:8" ht="21">
      <c r="A272" s="1" t="s">
        <v>410</v>
      </c>
      <c r="B272" s="1" t="s">
        <v>411</v>
      </c>
      <c r="C272" s="1" t="s">
        <v>397</v>
      </c>
      <c r="D272" s="1" t="s">
        <v>307</v>
      </c>
      <c r="E272" s="1" t="s">
        <v>308</v>
      </c>
      <c r="F272" s="1">
        <v>1644</v>
      </c>
      <c r="G272" s="2"/>
      <c r="H272" s="2"/>
    </row>
    <row r="273" spans="1:8" ht="21">
      <c r="A273" s="1" t="s">
        <v>412</v>
      </c>
      <c r="B273" s="1" t="s">
        <v>413</v>
      </c>
      <c r="C273" s="1" t="s">
        <v>397</v>
      </c>
      <c r="D273" s="1" t="s">
        <v>77</v>
      </c>
      <c r="E273" s="1" t="s">
        <v>78</v>
      </c>
      <c r="F273" s="1">
        <v>281</v>
      </c>
      <c r="G273" s="2"/>
      <c r="H273" s="2"/>
    </row>
    <row r="274" spans="1:8" ht="21">
      <c r="A274" s="1" t="s">
        <v>412</v>
      </c>
      <c r="B274" s="1" t="s">
        <v>413</v>
      </c>
      <c r="C274" s="1" t="s">
        <v>397</v>
      </c>
      <c r="D274" s="1" t="s">
        <v>193</v>
      </c>
      <c r="E274" s="1" t="s">
        <v>194</v>
      </c>
      <c r="F274" s="1">
        <v>32</v>
      </c>
      <c r="G274" s="2"/>
      <c r="H274" s="2"/>
    </row>
    <row r="275" spans="1:8" ht="21">
      <c r="A275" s="1" t="s">
        <v>412</v>
      </c>
      <c r="B275" s="1" t="s">
        <v>413</v>
      </c>
      <c r="C275" s="1" t="s">
        <v>397</v>
      </c>
      <c r="D275" s="1" t="s">
        <v>307</v>
      </c>
      <c r="E275" s="1" t="s">
        <v>308</v>
      </c>
      <c r="F275" s="1">
        <v>2028</v>
      </c>
      <c r="G275" s="2"/>
      <c r="H275" s="2"/>
    </row>
    <row r="276" spans="1:8" ht="21">
      <c r="A276" s="1" t="s">
        <v>414</v>
      </c>
      <c r="B276" s="1" t="s">
        <v>415</v>
      </c>
      <c r="C276" s="1" t="s">
        <v>397</v>
      </c>
      <c r="D276" s="1" t="s">
        <v>307</v>
      </c>
      <c r="E276" s="1" t="s">
        <v>308</v>
      </c>
      <c r="F276" s="1">
        <v>3009</v>
      </c>
      <c r="G276" s="2"/>
      <c r="H276" s="2"/>
    </row>
    <row r="277" spans="1:8" ht="21">
      <c r="A277" s="1" t="s">
        <v>416</v>
      </c>
      <c r="B277" s="1" t="s">
        <v>417</v>
      </c>
      <c r="C277" s="1" t="s">
        <v>397</v>
      </c>
      <c r="D277" s="1" t="s">
        <v>29</v>
      </c>
      <c r="E277" s="1" t="s">
        <v>30</v>
      </c>
      <c r="F277" s="1">
        <v>2</v>
      </c>
      <c r="G277" s="2"/>
      <c r="H277" s="2"/>
    </row>
    <row r="278" spans="1:8" ht="21">
      <c r="A278" s="1" t="s">
        <v>416</v>
      </c>
      <c r="B278" s="1" t="s">
        <v>417</v>
      </c>
      <c r="C278" s="1" t="s">
        <v>397</v>
      </c>
      <c r="D278" s="1" t="s">
        <v>307</v>
      </c>
      <c r="E278" s="1" t="s">
        <v>308</v>
      </c>
      <c r="F278" s="1">
        <v>1409</v>
      </c>
      <c r="G278" s="2"/>
      <c r="H278" s="2"/>
    </row>
    <row r="279" spans="1:8" ht="21">
      <c r="A279" s="1" t="s">
        <v>418</v>
      </c>
      <c r="B279" s="1" t="s">
        <v>419</v>
      </c>
      <c r="C279" s="1" t="s">
        <v>397</v>
      </c>
      <c r="D279" s="1" t="s">
        <v>29</v>
      </c>
      <c r="E279" s="1" t="s">
        <v>30</v>
      </c>
      <c r="F279" s="1">
        <v>123</v>
      </c>
      <c r="G279" s="2"/>
      <c r="H279" s="2"/>
    </row>
    <row r="280" spans="1:8" ht="21">
      <c r="A280" s="1" t="s">
        <v>418</v>
      </c>
      <c r="B280" s="1" t="s">
        <v>419</v>
      </c>
      <c r="C280" s="1" t="s">
        <v>397</v>
      </c>
      <c r="D280" s="1" t="s">
        <v>307</v>
      </c>
      <c r="E280" s="1" t="s">
        <v>308</v>
      </c>
      <c r="F280" s="1">
        <v>1091</v>
      </c>
      <c r="G280" s="2"/>
      <c r="H280" s="2"/>
    </row>
    <row r="281" spans="1:8" ht="21">
      <c r="A281" s="1" t="s">
        <v>420</v>
      </c>
      <c r="B281" s="1" t="s">
        <v>421</v>
      </c>
      <c r="C281" s="1" t="s">
        <v>422</v>
      </c>
      <c r="D281" s="1" t="s">
        <v>239</v>
      </c>
      <c r="E281" s="1" t="s">
        <v>240</v>
      </c>
      <c r="F281" s="1">
        <v>755</v>
      </c>
      <c r="G281" s="2"/>
      <c r="H281" s="2"/>
    </row>
    <row r="282" spans="1:8" ht="21">
      <c r="A282" s="1" t="s">
        <v>423</v>
      </c>
      <c r="B282" s="1" t="s">
        <v>424</v>
      </c>
      <c r="C282" s="1" t="s">
        <v>422</v>
      </c>
      <c r="D282" s="1" t="s">
        <v>239</v>
      </c>
      <c r="E282" s="1" t="s">
        <v>240</v>
      </c>
      <c r="F282" s="1">
        <v>478</v>
      </c>
      <c r="G282" s="2"/>
      <c r="H282" s="2"/>
    </row>
    <row r="283" spans="1:8" ht="21">
      <c r="A283" s="1" t="s">
        <v>425</v>
      </c>
      <c r="B283" s="1" t="s">
        <v>426</v>
      </c>
      <c r="C283" s="1" t="s">
        <v>422</v>
      </c>
      <c r="D283" s="1" t="s">
        <v>239</v>
      </c>
      <c r="E283" s="1" t="s">
        <v>240</v>
      </c>
      <c r="F283" s="1">
        <v>222</v>
      </c>
      <c r="G283" s="2"/>
      <c r="H283" s="2"/>
    </row>
    <row r="284" spans="1:8" ht="21">
      <c r="A284" s="1" t="s">
        <v>427</v>
      </c>
      <c r="B284" s="1" t="s">
        <v>174</v>
      </c>
      <c r="C284" s="1" t="s">
        <v>422</v>
      </c>
      <c r="D284" s="1" t="s">
        <v>239</v>
      </c>
      <c r="E284" s="1" t="s">
        <v>240</v>
      </c>
      <c r="F284" s="1">
        <v>766</v>
      </c>
      <c r="G284" s="2"/>
      <c r="H284" s="2"/>
    </row>
    <row r="285" spans="1:8" ht="21">
      <c r="A285" s="1" t="s">
        <v>428</v>
      </c>
      <c r="B285" s="1" t="s">
        <v>429</v>
      </c>
      <c r="C285" s="1" t="s">
        <v>422</v>
      </c>
      <c r="D285" s="1" t="s">
        <v>239</v>
      </c>
      <c r="E285" s="1" t="s">
        <v>240</v>
      </c>
      <c r="F285" s="1">
        <v>1129</v>
      </c>
      <c r="G285" s="2"/>
      <c r="H285" s="2"/>
    </row>
    <row r="286" spans="1:8" ht="21">
      <c r="A286" s="1" t="s">
        <v>430</v>
      </c>
      <c r="B286" s="1" t="s">
        <v>431</v>
      </c>
      <c r="C286" s="1" t="s">
        <v>422</v>
      </c>
      <c r="D286" s="1" t="s">
        <v>239</v>
      </c>
      <c r="E286" s="1" t="s">
        <v>240</v>
      </c>
      <c r="F286" s="1">
        <v>928</v>
      </c>
      <c r="G286" s="2"/>
      <c r="H286" s="2"/>
    </row>
    <row r="287" spans="1:8" ht="21">
      <c r="A287" s="1" t="s">
        <v>430</v>
      </c>
      <c r="B287" s="1" t="s">
        <v>431</v>
      </c>
      <c r="C287" s="1" t="s">
        <v>422</v>
      </c>
      <c r="D287" s="1" t="s">
        <v>432</v>
      </c>
      <c r="E287" s="1" t="s">
        <v>433</v>
      </c>
      <c r="F287" s="1">
        <v>105</v>
      </c>
      <c r="G287" s="2"/>
      <c r="H287" s="2"/>
    </row>
    <row r="288" spans="1:8" ht="21">
      <c r="A288" s="1" t="s">
        <v>434</v>
      </c>
      <c r="B288" s="1" t="s">
        <v>435</v>
      </c>
      <c r="C288" s="1" t="s">
        <v>422</v>
      </c>
      <c r="D288" s="1" t="s">
        <v>239</v>
      </c>
      <c r="E288" s="1" t="s">
        <v>240</v>
      </c>
      <c r="F288" s="1">
        <v>822</v>
      </c>
      <c r="G288" s="2"/>
      <c r="H288" s="2"/>
    </row>
    <row r="289" spans="1:8" ht="21">
      <c r="A289" s="1" t="s">
        <v>436</v>
      </c>
      <c r="B289" s="1" t="s">
        <v>437</v>
      </c>
      <c r="C289" s="1" t="s">
        <v>422</v>
      </c>
      <c r="D289" s="1" t="s">
        <v>239</v>
      </c>
      <c r="E289" s="1" t="s">
        <v>240</v>
      </c>
      <c r="F289" s="1">
        <v>883</v>
      </c>
      <c r="G289" s="2"/>
      <c r="H289" s="2"/>
    </row>
    <row r="290" spans="1:8" ht="21">
      <c r="A290" s="1" t="s">
        <v>436</v>
      </c>
      <c r="B290" s="1" t="s">
        <v>437</v>
      </c>
      <c r="C290" s="1" t="s">
        <v>422</v>
      </c>
      <c r="D290" s="1" t="s">
        <v>432</v>
      </c>
      <c r="E290" s="1" t="s">
        <v>433</v>
      </c>
      <c r="F290" s="1">
        <v>75</v>
      </c>
      <c r="G290" s="2"/>
      <c r="H290" s="2"/>
    </row>
    <row r="291" spans="1:8" ht="21">
      <c r="A291" s="1" t="s">
        <v>438</v>
      </c>
      <c r="B291" s="1" t="s">
        <v>439</v>
      </c>
      <c r="C291" s="1" t="s">
        <v>422</v>
      </c>
      <c r="D291" s="1" t="s">
        <v>239</v>
      </c>
      <c r="E291" s="1" t="s">
        <v>240</v>
      </c>
      <c r="F291" s="1">
        <v>2392</v>
      </c>
      <c r="G291" s="2"/>
      <c r="H291" s="2"/>
    </row>
    <row r="292" spans="1:8" ht="21">
      <c r="A292" s="1" t="s">
        <v>438</v>
      </c>
      <c r="B292" s="1" t="s">
        <v>439</v>
      </c>
      <c r="C292" s="1" t="s">
        <v>422</v>
      </c>
      <c r="D292" s="1" t="s">
        <v>432</v>
      </c>
      <c r="E292" s="1" t="s">
        <v>433</v>
      </c>
      <c r="F292" s="1">
        <v>1</v>
      </c>
      <c r="G292" s="2"/>
      <c r="H292" s="2"/>
    </row>
    <row r="293" spans="1:8" ht="21">
      <c r="A293" s="1" t="s">
        <v>440</v>
      </c>
      <c r="B293" s="1" t="s">
        <v>441</v>
      </c>
      <c r="C293" s="1" t="s">
        <v>422</v>
      </c>
      <c r="D293" s="1" t="s">
        <v>239</v>
      </c>
      <c r="E293" s="1" t="s">
        <v>240</v>
      </c>
      <c r="F293" s="1">
        <v>1076</v>
      </c>
      <c r="G293" s="2"/>
      <c r="H293" s="2"/>
    </row>
    <row r="294" spans="1:8" ht="21">
      <c r="A294" s="1" t="s">
        <v>442</v>
      </c>
      <c r="B294" s="1" t="s">
        <v>443</v>
      </c>
      <c r="C294" s="1" t="s">
        <v>422</v>
      </c>
      <c r="D294" s="1" t="s">
        <v>239</v>
      </c>
      <c r="E294" s="1" t="s">
        <v>240</v>
      </c>
      <c r="F294" s="1">
        <v>1297</v>
      </c>
      <c r="G294" s="2"/>
      <c r="H294" s="2"/>
    </row>
    <row r="295" spans="1:8" ht="21">
      <c r="A295" s="1" t="s">
        <v>444</v>
      </c>
      <c r="B295" s="1" t="s">
        <v>34</v>
      </c>
      <c r="C295" s="1" t="s">
        <v>422</v>
      </c>
      <c r="D295" s="1" t="s">
        <v>239</v>
      </c>
      <c r="E295" s="1" t="s">
        <v>240</v>
      </c>
      <c r="F295" s="1">
        <v>1214</v>
      </c>
      <c r="G295" s="2"/>
      <c r="H295" s="2"/>
    </row>
    <row r="296" spans="1:8" ht="21">
      <c r="A296" s="1" t="s">
        <v>445</v>
      </c>
      <c r="B296" s="1" t="s">
        <v>446</v>
      </c>
      <c r="C296" s="1" t="s">
        <v>447</v>
      </c>
      <c r="D296" s="1" t="s">
        <v>432</v>
      </c>
      <c r="E296" s="1" t="s">
        <v>433</v>
      </c>
      <c r="F296" s="1">
        <v>1154</v>
      </c>
      <c r="G296" s="2"/>
      <c r="H296" s="2"/>
    </row>
    <row r="297" spans="1:8" ht="21">
      <c r="A297" s="1" t="s">
        <v>448</v>
      </c>
      <c r="B297" s="1" t="s">
        <v>449</v>
      </c>
      <c r="C297" s="1" t="s">
        <v>447</v>
      </c>
      <c r="D297" s="1" t="s">
        <v>432</v>
      </c>
      <c r="E297" s="1" t="s">
        <v>433</v>
      </c>
      <c r="F297" s="1">
        <v>1538</v>
      </c>
      <c r="G297" s="2"/>
      <c r="H297" s="2"/>
    </row>
    <row r="298" spans="1:8" ht="21">
      <c r="A298" s="1" t="s">
        <v>450</v>
      </c>
      <c r="B298" s="1" t="s">
        <v>451</v>
      </c>
      <c r="C298" s="1" t="s">
        <v>447</v>
      </c>
      <c r="D298" s="1" t="s">
        <v>432</v>
      </c>
      <c r="E298" s="1" t="s">
        <v>433</v>
      </c>
      <c r="F298" s="1">
        <v>801</v>
      </c>
      <c r="G298" s="2"/>
      <c r="H298" s="2"/>
    </row>
    <row r="299" spans="1:8" ht="21">
      <c r="A299" s="1" t="s">
        <v>452</v>
      </c>
      <c r="B299" s="1" t="s">
        <v>453</v>
      </c>
      <c r="C299" s="1" t="s">
        <v>447</v>
      </c>
      <c r="D299" s="1" t="s">
        <v>432</v>
      </c>
      <c r="E299" s="1" t="s">
        <v>433</v>
      </c>
      <c r="F299" s="1">
        <v>833</v>
      </c>
      <c r="G299" s="2"/>
      <c r="H299" s="2"/>
    </row>
    <row r="300" spans="1:8" ht="21">
      <c r="A300" s="1" t="s">
        <v>454</v>
      </c>
      <c r="B300" s="1" t="s">
        <v>455</v>
      </c>
      <c r="C300" s="1" t="s">
        <v>8</v>
      </c>
      <c r="D300" s="1" t="s">
        <v>9</v>
      </c>
      <c r="E300" s="1" t="s">
        <v>10</v>
      </c>
      <c r="F300" s="1">
        <v>5943</v>
      </c>
      <c r="G300" s="2"/>
      <c r="H300" s="2"/>
    </row>
    <row r="301" spans="1:8" ht="21">
      <c r="A301" s="1" t="s">
        <v>456</v>
      </c>
      <c r="B301" s="1" t="s">
        <v>457</v>
      </c>
      <c r="C301" s="1" t="s">
        <v>8</v>
      </c>
      <c r="D301" s="1" t="s">
        <v>9</v>
      </c>
      <c r="E301" s="1" t="s">
        <v>10</v>
      </c>
      <c r="F301" s="1">
        <v>3904</v>
      </c>
      <c r="G301" s="2"/>
      <c r="H301" s="2"/>
    </row>
    <row r="302" spans="1:8" ht="21">
      <c r="A302" s="1" t="s">
        <v>458</v>
      </c>
      <c r="B302" s="1" t="s">
        <v>459</v>
      </c>
      <c r="C302" s="1" t="s">
        <v>8</v>
      </c>
      <c r="D302" s="1" t="s">
        <v>9</v>
      </c>
      <c r="E302" s="1" t="s">
        <v>10</v>
      </c>
      <c r="F302" s="1">
        <v>5994</v>
      </c>
      <c r="G302" s="2"/>
      <c r="H302" s="2"/>
    </row>
    <row r="303" spans="1:8" ht="21">
      <c r="A303" s="1" t="s">
        <v>460</v>
      </c>
      <c r="B303" s="1" t="s">
        <v>461</v>
      </c>
      <c r="C303" s="1" t="s">
        <v>8</v>
      </c>
      <c r="D303" s="1" t="s">
        <v>9</v>
      </c>
      <c r="E303" s="1" t="s">
        <v>10</v>
      </c>
      <c r="F303" s="1">
        <v>2782</v>
      </c>
      <c r="G303" s="2"/>
      <c r="H303" s="2"/>
    </row>
    <row r="304" spans="1:8" ht="21">
      <c r="A304" s="1" t="s">
        <v>109</v>
      </c>
      <c r="B304" s="1" t="s">
        <v>110</v>
      </c>
      <c r="C304" s="1" t="s">
        <v>349</v>
      </c>
      <c r="D304" s="1" t="s">
        <v>109</v>
      </c>
      <c r="E304" s="1" t="s">
        <v>110</v>
      </c>
      <c r="F304" s="1">
        <v>6976</v>
      </c>
      <c r="G304" s="2"/>
      <c r="H304" s="2"/>
    </row>
    <row r="305" spans="1:8" ht="21">
      <c r="A305" s="1" t="s">
        <v>56</v>
      </c>
      <c r="B305" s="1" t="s">
        <v>57</v>
      </c>
      <c r="C305" s="1" t="s">
        <v>55</v>
      </c>
      <c r="D305" s="1" t="s">
        <v>56</v>
      </c>
      <c r="E305" s="1" t="s">
        <v>57</v>
      </c>
      <c r="F305" s="1">
        <v>10659</v>
      </c>
      <c r="G305" s="2"/>
      <c r="H305" s="2"/>
    </row>
    <row r="306" spans="1:8" ht="21">
      <c r="A306" s="1" t="s">
        <v>111</v>
      </c>
      <c r="B306" s="1" t="s">
        <v>112</v>
      </c>
      <c r="C306" s="1" t="s">
        <v>108</v>
      </c>
      <c r="D306" s="1" t="s">
        <v>111</v>
      </c>
      <c r="E306" s="1" t="s">
        <v>112</v>
      </c>
      <c r="F306" s="1">
        <v>3731</v>
      </c>
      <c r="G306" s="2"/>
      <c r="H306" s="2"/>
    </row>
    <row r="307" spans="1:8" ht="21">
      <c r="A307" s="1" t="s">
        <v>49</v>
      </c>
      <c r="B307" s="1" t="s">
        <v>50</v>
      </c>
      <c r="C307" s="1" t="s">
        <v>160</v>
      </c>
      <c r="D307" s="1" t="s">
        <v>49</v>
      </c>
      <c r="E307" s="1" t="s">
        <v>50</v>
      </c>
      <c r="F307" s="1">
        <v>2549</v>
      </c>
      <c r="G307" s="2"/>
      <c r="H307" s="2"/>
    </row>
    <row r="308" spans="1:8" ht="21">
      <c r="A308" s="1" t="s">
        <v>45</v>
      </c>
      <c r="B308" s="1" t="s">
        <v>46</v>
      </c>
      <c r="C308" s="1" t="s">
        <v>191</v>
      </c>
      <c r="D308" s="1" t="s">
        <v>45</v>
      </c>
      <c r="E308" s="1" t="s">
        <v>46</v>
      </c>
      <c r="F308" s="1">
        <v>9669</v>
      </c>
      <c r="G308" s="2"/>
      <c r="H308" s="2"/>
    </row>
    <row r="309" spans="1:8" ht="21">
      <c r="A309" s="1" t="s">
        <v>35</v>
      </c>
      <c r="B309" s="1" t="s">
        <v>36</v>
      </c>
      <c r="C309" s="1" t="s">
        <v>230</v>
      </c>
      <c r="D309" s="1" t="s">
        <v>35</v>
      </c>
      <c r="E309" s="1" t="s">
        <v>36</v>
      </c>
      <c r="F309" s="1">
        <v>3544</v>
      </c>
      <c r="G309" s="2"/>
      <c r="H309" s="2"/>
    </row>
    <row r="310" spans="1:8" ht="21">
      <c r="A310" s="1" t="s">
        <v>265</v>
      </c>
      <c r="B310" s="1" t="s">
        <v>266</v>
      </c>
      <c r="C310" s="1" t="s">
        <v>264</v>
      </c>
      <c r="D310" s="1" t="s">
        <v>265</v>
      </c>
      <c r="E310" s="1" t="s">
        <v>266</v>
      </c>
      <c r="F310" s="1">
        <v>2614</v>
      </c>
      <c r="G310" s="2"/>
      <c r="H310" s="2"/>
    </row>
    <row r="311" spans="1:8" ht="21">
      <c r="A311" s="1" t="s">
        <v>77</v>
      </c>
      <c r="B311" s="1" t="s">
        <v>78</v>
      </c>
      <c r="C311" s="1" t="s">
        <v>296</v>
      </c>
      <c r="D311" s="1" t="s">
        <v>77</v>
      </c>
      <c r="E311" s="1" t="s">
        <v>78</v>
      </c>
      <c r="F311" s="1">
        <v>5845</v>
      </c>
      <c r="G311" s="2"/>
      <c r="H311" s="2"/>
    </row>
    <row r="312" spans="1:8" ht="21">
      <c r="A312" s="1" t="s">
        <v>141</v>
      </c>
      <c r="B312" s="1" t="s">
        <v>142</v>
      </c>
      <c r="C312" s="1" t="s">
        <v>313</v>
      </c>
      <c r="D312" s="1" t="s">
        <v>141</v>
      </c>
      <c r="E312" s="1" t="s">
        <v>142</v>
      </c>
      <c r="F312" s="1">
        <v>3597</v>
      </c>
      <c r="G312" s="2"/>
      <c r="H312" s="2"/>
    </row>
    <row r="313" spans="1:8" ht="21">
      <c r="A313" s="1" t="s">
        <v>193</v>
      </c>
      <c r="B313" s="1" t="s">
        <v>194</v>
      </c>
      <c r="C313" s="1" t="s">
        <v>328</v>
      </c>
      <c r="D313" s="1" t="s">
        <v>193</v>
      </c>
      <c r="E313" s="1" t="s">
        <v>194</v>
      </c>
      <c r="F313" s="1">
        <v>9208</v>
      </c>
      <c r="G313" s="2"/>
      <c r="H313" s="2"/>
    </row>
    <row r="314" spans="1:8" ht="21">
      <c r="A314" s="1" t="s">
        <v>383</v>
      </c>
      <c r="B314" s="1" t="s">
        <v>384</v>
      </c>
      <c r="C314" s="1" t="s">
        <v>382</v>
      </c>
      <c r="D314" s="1" t="s">
        <v>383</v>
      </c>
      <c r="E314" s="1" t="s">
        <v>384</v>
      </c>
      <c r="F314" s="1">
        <v>3092</v>
      </c>
      <c r="G314" s="2"/>
      <c r="H314" s="2"/>
    </row>
    <row r="315" spans="1:8" ht="21">
      <c r="A315" s="1" t="s">
        <v>307</v>
      </c>
      <c r="B315" s="1" t="s">
        <v>308</v>
      </c>
      <c r="C315" s="1" t="s">
        <v>397</v>
      </c>
      <c r="D315" s="1" t="s">
        <v>307</v>
      </c>
      <c r="E315" s="1" t="s">
        <v>308</v>
      </c>
      <c r="F315" s="1">
        <v>3029</v>
      </c>
      <c r="G315" s="2"/>
      <c r="H315" s="2"/>
    </row>
    <row r="316" spans="1:8" ht="21">
      <c r="A316" s="1" t="s">
        <v>239</v>
      </c>
      <c r="B316" s="1" t="s">
        <v>240</v>
      </c>
      <c r="C316" s="1" t="s">
        <v>422</v>
      </c>
      <c r="D316" s="1" t="s">
        <v>239</v>
      </c>
      <c r="E316" s="1" t="s">
        <v>240</v>
      </c>
      <c r="F316" s="1">
        <v>1816</v>
      </c>
      <c r="G316" s="2"/>
      <c r="H316" s="2"/>
    </row>
    <row r="317" spans="1:8" ht="21">
      <c r="A317" s="1" t="s">
        <v>432</v>
      </c>
      <c r="B317" s="1" t="s">
        <v>433</v>
      </c>
      <c r="C317" s="1" t="s">
        <v>447</v>
      </c>
      <c r="D317" s="1" t="s">
        <v>432</v>
      </c>
      <c r="E317" s="1" t="s">
        <v>433</v>
      </c>
      <c r="F317" s="1">
        <v>1292</v>
      </c>
      <c r="G317" s="2"/>
      <c r="H317" s="2"/>
    </row>
    <row r="318" spans="1:8" ht="21">
      <c r="A318" s="1" t="s">
        <v>462</v>
      </c>
      <c r="B318" s="1" t="s">
        <v>463</v>
      </c>
      <c r="C318" s="1" t="s">
        <v>8</v>
      </c>
      <c r="D318" s="1" t="s">
        <v>9</v>
      </c>
      <c r="E318" s="1" t="s">
        <v>10</v>
      </c>
      <c r="F318" s="1">
        <v>4310</v>
      </c>
      <c r="G318" s="2"/>
      <c r="H318" s="2"/>
    </row>
    <row r="319" spans="1:8" ht="21">
      <c r="A319" s="1" t="s">
        <v>464</v>
      </c>
      <c r="B319" s="1" t="s">
        <v>465</v>
      </c>
      <c r="C319" s="1" t="s">
        <v>313</v>
      </c>
      <c r="D319" s="1" t="s">
        <v>109</v>
      </c>
      <c r="E319" s="1" t="s">
        <v>110</v>
      </c>
      <c r="F319" s="1">
        <v>609</v>
      </c>
      <c r="G319" s="2"/>
      <c r="H319" s="2"/>
    </row>
    <row r="320" spans="1:8" ht="21">
      <c r="A320" s="1" t="s">
        <v>464</v>
      </c>
      <c r="B320" s="1" t="s">
        <v>465</v>
      </c>
      <c r="C320" s="1" t="s">
        <v>313</v>
      </c>
      <c r="D320" s="1" t="s">
        <v>141</v>
      </c>
      <c r="E320" s="1" t="s">
        <v>142</v>
      </c>
      <c r="F320" s="1">
        <v>4174</v>
      </c>
      <c r="G320" s="2"/>
      <c r="H320" s="2"/>
    </row>
    <row r="321" spans="1:8" ht="21">
      <c r="A321" s="1" t="s">
        <v>466</v>
      </c>
      <c r="B321" s="1" t="s">
        <v>467</v>
      </c>
      <c r="C321" s="1" t="s">
        <v>8</v>
      </c>
      <c r="D321" s="1" t="s">
        <v>9</v>
      </c>
      <c r="E321" s="1" t="s">
        <v>10</v>
      </c>
      <c r="F321" s="1">
        <v>1426</v>
      </c>
      <c r="G321" s="2"/>
      <c r="H321" s="2"/>
    </row>
    <row r="322" spans="1:8" ht="21">
      <c r="A322" s="1" t="s">
        <v>468</v>
      </c>
      <c r="B322" s="1" t="s">
        <v>469</v>
      </c>
      <c r="C322" s="1" t="s">
        <v>8</v>
      </c>
      <c r="D322" s="1" t="s">
        <v>9</v>
      </c>
      <c r="E322" s="1" t="s">
        <v>10</v>
      </c>
      <c r="F322" s="1">
        <v>969</v>
      </c>
      <c r="G322" s="2"/>
      <c r="H322" s="2"/>
    </row>
    <row r="323" spans="1:8" ht="21">
      <c r="A323" s="1" t="s">
        <v>470</v>
      </c>
      <c r="B323" s="1" t="s">
        <v>471</v>
      </c>
      <c r="C323" s="1" t="s">
        <v>8</v>
      </c>
      <c r="D323" s="1" t="s">
        <v>9</v>
      </c>
      <c r="E323" s="1" t="s">
        <v>10</v>
      </c>
      <c r="F323" s="1">
        <v>1641</v>
      </c>
      <c r="G323" s="2"/>
      <c r="H323" s="2"/>
    </row>
    <row r="324" spans="1:8" ht="21">
      <c r="A324" s="1" t="s">
        <v>472</v>
      </c>
      <c r="B324" s="1" t="s">
        <v>473</v>
      </c>
      <c r="C324" s="1" t="s">
        <v>8</v>
      </c>
      <c r="D324" s="1" t="s">
        <v>9</v>
      </c>
      <c r="E324" s="1" t="s">
        <v>10</v>
      </c>
      <c r="F324" s="1">
        <v>12292</v>
      </c>
      <c r="G324" s="2"/>
      <c r="H324" s="2"/>
    </row>
    <row r="325" spans="1:8" ht="21">
      <c r="A325" s="1" t="s">
        <v>474</v>
      </c>
      <c r="B325" s="1" t="s">
        <v>475</v>
      </c>
      <c r="C325" s="1" t="s">
        <v>8</v>
      </c>
      <c r="D325" s="1" t="s">
        <v>9</v>
      </c>
      <c r="E325" s="1" t="s">
        <v>10</v>
      </c>
      <c r="F325" s="1">
        <v>4056</v>
      </c>
      <c r="G325" s="2"/>
      <c r="H325" s="2"/>
    </row>
    <row r="326" spans="1:8" ht="21">
      <c r="A326" s="1" t="s">
        <v>476</v>
      </c>
      <c r="B326" s="1" t="s">
        <v>477</v>
      </c>
      <c r="C326" s="1" t="s">
        <v>8</v>
      </c>
      <c r="D326" s="1" t="s">
        <v>9</v>
      </c>
      <c r="E326" s="1" t="s">
        <v>10</v>
      </c>
      <c r="F326" s="1">
        <v>259</v>
      </c>
      <c r="G326" s="2"/>
      <c r="H326" s="2"/>
    </row>
    <row r="327" spans="1:8" ht="21">
      <c r="A327" s="1" t="s">
        <v>478</v>
      </c>
      <c r="B327" s="1" t="s">
        <v>479</v>
      </c>
      <c r="C327" s="1" t="s">
        <v>191</v>
      </c>
      <c r="D327" s="1" t="s">
        <v>9</v>
      </c>
      <c r="E327" s="1" t="s">
        <v>10</v>
      </c>
      <c r="F327" s="1">
        <v>1677</v>
      </c>
      <c r="G327" s="2"/>
      <c r="H327" s="2"/>
    </row>
    <row r="328" spans="1:8" ht="21">
      <c r="A328" s="1" t="s">
        <v>478</v>
      </c>
      <c r="B328" s="1" t="s">
        <v>479</v>
      </c>
      <c r="C328" s="1" t="s">
        <v>191</v>
      </c>
      <c r="D328" s="1" t="s">
        <v>45</v>
      </c>
      <c r="E328" s="1" t="s">
        <v>46</v>
      </c>
      <c r="F328" s="1">
        <v>138</v>
      </c>
      <c r="G328" s="2"/>
      <c r="H328" s="2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P19"/>
  <sheetViews>
    <sheetView zoomScalePageLayoutView="0" workbookViewId="0" topLeftCell="B1">
      <selection activeCell="D30" sqref="D30"/>
    </sheetView>
  </sheetViews>
  <sheetFormatPr defaultColWidth="9.140625" defaultRowHeight="12.75"/>
  <cols>
    <col min="1" max="1" width="34.421875" style="0" bestFit="1" customWidth="1"/>
    <col min="2" max="15" width="12.7109375" style="0" bestFit="1" customWidth="1"/>
    <col min="16" max="16" width="12.421875" style="0" bestFit="1" customWidth="1"/>
  </cols>
  <sheetData>
    <row r="3" spans="1:16" ht="12.75">
      <c r="A3" s="40" t="s">
        <v>491</v>
      </c>
      <c r="B3" s="40" t="s">
        <v>483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1:16" ht="12.75">
      <c r="A4" s="40" t="s">
        <v>482</v>
      </c>
      <c r="B4" s="37" t="s">
        <v>8</v>
      </c>
      <c r="C4" s="43" t="s">
        <v>55</v>
      </c>
      <c r="D4" s="43" t="s">
        <v>83</v>
      </c>
      <c r="E4" s="43" t="s">
        <v>108</v>
      </c>
      <c r="F4" s="43" t="s">
        <v>160</v>
      </c>
      <c r="G4" s="43" t="s">
        <v>191</v>
      </c>
      <c r="H4" s="43" t="s">
        <v>230</v>
      </c>
      <c r="I4" s="43" t="s">
        <v>264</v>
      </c>
      <c r="J4" s="43" t="s">
        <v>296</v>
      </c>
      <c r="K4" s="43" t="s">
        <v>313</v>
      </c>
      <c r="L4" s="43" t="s">
        <v>328</v>
      </c>
      <c r="M4" s="43" t="s">
        <v>382</v>
      </c>
      <c r="N4" s="43" t="s">
        <v>397</v>
      </c>
      <c r="O4" s="43" t="s">
        <v>422</v>
      </c>
      <c r="P4" s="44" t="s">
        <v>492</v>
      </c>
    </row>
    <row r="5" spans="1:16" ht="12.75">
      <c r="A5" s="37" t="s">
        <v>10</v>
      </c>
      <c r="B5" s="45"/>
      <c r="C5" s="46"/>
      <c r="D5" s="46"/>
      <c r="E5" s="46">
        <v>136950</v>
      </c>
      <c r="F5" s="46">
        <v>273900</v>
      </c>
      <c r="G5" s="46">
        <v>1458750</v>
      </c>
      <c r="H5" s="46">
        <v>410400</v>
      </c>
      <c r="I5" s="46"/>
      <c r="J5" s="46"/>
      <c r="K5" s="46"/>
      <c r="L5" s="46"/>
      <c r="M5" s="46"/>
      <c r="N5" s="46"/>
      <c r="O5" s="46"/>
      <c r="P5" s="49">
        <v>2280000</v>
      </c>
    </row>
    <row r="6" spans="1:16" ht="12.75">
      <c r="A6" s="41" t="s">
        <v>110</v>
      </c>
      <c r="B6" s="47"/>
      <c r="C6" s="48"/>
      <c r="D6" s="48"/>
      <c r="E6" s="48">
        <v>733950</v>
      </c>
      <c r="F6" s="48">
        <v>326700</v>
      </c>
      <c r="G6" s="48"/>
      <c r="H6" s="48"/>
      <c r="I6" s="48">
        <v>47400</v>
      </c>
      <c r="J6" s="48"/>
      <c r="K6" s="48">
        <v>511950</v>
      </c>
      <c r="L6" s="48"/>
      <c r="M6" s="48">
        <v>203400</v>
      </c>
      <c r="N6" s="48"/>
      <c r="O6" s="48"/>
      <c r="P6" s="50">
        <v>1823400</v>
      </c>
    </row>
    <row r="7" spans="1:16" ht="12.75">
      <c r="A7" s="41" t="s">
        <v>57</v>
      </c>
      <c r="B7" s="47"/>
      <c r="C7" s="48"/>
      <c r="D7" s="48">
        <v>22050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50">
        <v>22050</v>
      </c>
    </row>
    <row r="8" spans="1:16" ht="12.75">
      <c r="A8" s="41" t="s">
        <v>30</v>
      </c>
      <c r="B8" s="47">
        <v>81900</v>
      </c>
      <c r="C8" s="48">
        <v>3450</v>
      </c>
      <c r="D8" s="48"/>
      <c r="E8" s="48"/>
      <c r="F8" s="48"/>
      <c r="G8" s="48"/>
      <c r="H8" s="48">
        <v>260700</v>
      </c>
      <c r="I8" s="48"/>
      <c r="J8" s="48"/>
      <c r="K8" s="48"/>
      <c r="L8" s="48"/>
      <c r="M8" s="48"/>
      <c r="N8" s="48">
        <v>18750</v>
      </c>
      <c r="O8" s="48"/>
      <c r="P8" s="50">
        <v>364800</v>
      </c>
    </row>
    <row r="9" spans="1:16" ht="12.75">
      <c r="A9" s="41" t="s">
        <v>112</v>
      </c>
      <c r="B9" s="47"/>
      <c r="C9" s="48"/>
      <c r="D9" s="48"/>
      <c r="E9" s="48"/>
      <c r="F9" s="48">
        <v>300</v>
      </c>
      <c r="G9" s="48"/>
      <c r="H9" s="48"/>
      <c r="I9" s="48"/>
      <c r="J9" s="48"/>
      <c r="K9" s="48">
        <v>150</v>
      </c>
      <c r="L9" s="48"/>
      <c r="M9" s="48"/>
      <c r="N9" s="48"/>
      <c r="O9" s="48"/>
      <c r="P9" s="50">
        <v>450</v>
      </c>
    </row>
    <row r="10" spans="1:16" ht="12.75">
      <c r="A10" s="41" t="s">
        <v>50</v>
      </c>
      <c r="B10" s="47">
        <v>300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50">
        <v>300</v>
      </c>
    </row>
    <row r="11" spans="1:16" ht="12.75">
      <c r="A11" s="41" t="s">
        <v>46</v>
      </c>
      <c r="B11" s="47">
        <v>150</v>
      </c>
      <c r="C11" s="48"/>
      <c r="D11" s="48"/>
      <c r="E11" s="48">
        <v>700950</v>
      </c>
      <c r="F11" s="48"/>
      <c r="G11" s="48"/>
      <c r="H11" s="48"/>
      <c r="I11" s="48"/>
      <c r="J11" s="48"/>
      <c r="K11" s="48"/>
      <c r="L11" s="48">
        <v>267300</v>
      </c>
      <c r="M11" s="48"/>
      <c r="N11" s="48"/>
      <c r="O11" s="48"/>
      <c r="P11" s="50">
        <v>968400</v>
      </c>
    </row>
    <row r="12" spans="1:16" ht="12.75">
      <c r="A12" s="41" t="s">
        <v>36</v>
      </c>
      <c r="B12" s="47">
        <v>750</v>
      </c>
      <c r="C12" s="48"/>
      <c r="D12" s="48">
        <v>11700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0">
        <v>12450</v>
      </c>
    </row>
    <row r="13" spans="1:16" ht="12.75">
      <c r="A13" s="41" t="s">
        <v>78</v>
      </c>
      <c r="B13" s="47"/>
      <c r="C13" s="48">
        <v>10950</v>
      </c>
      <c r="D13" s="48">
        <v>24000</v>
      </c>
      <c r="E13" s="48"/>
      <c r="F13" s="48"/>
      <c r="G13" s="48"/>
      <c r="H13" s="48"/>
      <c r="I13" s="48"/>
      <c r="J13" s="48"/>
      <c r="K13" s="48"/>
      <c r="L13" s="48"/>
      <c r="M13" s="48"/>
      <c r="N13" s="48">
        <v>177600</v>
      </c>
      <c r="O13" s="48"/>
      <c r="P13" s="50">
        <v>212550</v>
      </c>
    </row>
    <row r="14" spans="1:16" ht="12.75">
      <c r="A14" s="41" t="s">
        <v>142</v>
      </c>
      <c r="B14" s="47"/>
      <c r="C14" s="48"/>
      <c r="D14" s="48"/>
      <c r="E14" s="48">
        <v>150</v>
      </c>
      <c r="F14" s="48"/>
      <c r="G14" s="48"/>
      <c r="H14" s="48"/>
      <c r="I14" s="48"/>
      <c r="J14" s="48"/>
      <c r="K14" s="48"/>
      <c r="L14" s="48"/>
      <c r="M14" s="48">
        <v>4950</v>
      </c>
      <c r="N14" s="48"/>
      <c r="O14" s="48"/>
      <c r="P14" s="50">
        <v>5100</v>
      </c>
    </row>
    <row r="15" spans="1:16" ht="12.75">
      <c r="A15" s="41" t="s">
        <v>194</v>
      </c>
      <c r="B15" s="47"/>
      <c r="C15" s="48"/>
      <c r="D15" s="48"/>
      <c r="E15" s="48"/>
      <c r="F15" s="48"/>
      <c r="G15" s="48">
        <v>273150</v>
      </c>
      <c r="H15" s="48"/>
      <c r="I15" s="48"/>
      <c r="J15" s="48"/>
      <c r="K15" s="48"/>
      <c r="L15" s="48"/>
      <c r="M15" s="48"/>
      <c r="N15" s="48">
        <v>70200</v>
      </c>
      <c r="O15" s="48"/>
      <c r="P15" s="50">
        <v>343350</v>
      </c>
    </row>
    <row r="16" spans="1:16" ht="12.75">
      <c r="A16" s="41" t="s">
        <v>308</v>
      </c>
      <c r="B16" s="47"/>
      <c r="C16" s="48"/>
      <c r="D16" s="48"/>
      <c r="E16" s="48"/>
      <c r="F16" s="48"/>
      <c r="G16" s="48"/>
      <c r="H16" s="48"/>
      <c r="I16" s="48"/>
      <c r="J16" s="48">
        <v>5550</v>
      </c>
      <c r="K16" s="48"/>
      <c r="L16" s="48"/>
      <c r="M16" s="48"/>
      <c r="N16" s="48"/>
      <c r="O16" s="48"/>
      <c r="P16" s="50">
        <v>5550</v>
      </c>
    </row>
    <row r="17" spans="1:16" ht="12.75">
      <c r="A17" s="41" t="s">
        <v>240</v>
      </c>
      <c r="B17" s="47"/>
      <c r="C17" s="48"/>
      <c r="D17" s="48"/>
      <c r="E17" s="48"/>
      <c r="F17" s="48"/>
      <c r="G17" s="48"/>
      <c r="H17" s="48">
        <v>25500</v>
      </c>
      <c r="I17" s="48"/>
      <c r="J17" s="48"/>
      <c r="K17" s="48"/>
      <c r="L17" s="48"/>
      <c r="M17" s="48"/>
      <c r="N17" s="48"/>
      <c r="O17" s="48"/>
      <c r="P17" s="50">
        <v>25500</v>
      </c>
    </row>
    <row r="18" spans="1:16" ht="12.75">
      <c r="A18" s="41" t="s">
        <v>433</v>
      </c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>
        <v>27150</v>
      </c>
      <c r="P18" s="50">
        <v>27150</v>
      </c>
    </row>
    <row r="19" spans="1:16" ht="12.75">
      <c r="A19" s="42" t="s">
        <v>492</v>
      </c>
      <c r="B19" s="51">
        <v>83100</v>
      </c>
      <c r="C19" s="52">
        <v>14400</v>
      </c>
      <c r="D19" s="52">
        <v>57750</v>
      </c>
      <c r="E19" s="52">
        <v>1572000</v>
      </c>
      <c r="F19" s="52">
        <v>600900</v>
      </c>
      <c r="G19" s="52">
        <v>1731900</v>
      </c>
      <c r="H19" s="52">
        <v>696600</v>
      </c>
      <c r="I19" s="52">
        <v>47400</v>
      </c>
      <c r="J19" s="52">
        <v>5550</v>
      </c>
      <c r="K19" s="52">
        <v>512100</v>
      </c>
      <c r="L19" s="52">
        <v>267300</v>
      </c>
      <c r="M19" s="52">
        <v>208350</v>
      </c>
      <c r="N19" s="52">
        <v>266550</v>
      </c>
      <c r="O19" s="52">
        <v>27150</v>
      </c>
      <c r="P19" s="53">
        <v>6091050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pane xSplit="4" ySplit="4" topLeftCell="E8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4" sqref="D94"/>
    </sheetView>
  </sheetViews>
  <sheetFormatPr defaultColWidth="9.140625" defaultRowHeight="12.75"/>
  <cols>
    <col min="1" max="1" width="9.8515625" style="2" bestFit="1" customWidth="1"/>
    <col min="2" max="2" width="28.00390625" style="2" bestFit="1" customWidth="1"/>
    <col min="3" max="3" width="8.421875" style="2" customWidth="1"/>
    <col min="4" max="4" width="31.140625" style="2" customWidth="1"/>
    <col min="5" max="5" width="19.421875" style="2" customWidth="1"/>
    <col min="6" max="6" width="17.140625" style="2" customWidth="1"/>
    <col min="7" max="7" width="24.00390625" style="0" customWidth="1"/>
    <col min="8" max="8" width="19.57421875" style="0" customWidth="1"/>
    <col min="9" max="9" width="20.00390625" style="13" customWidth="1"/>
    <col min="10" max="16384" width="9.140625" style="2" customWidth="1"/>
  </cols>
  <sheetData>
    <row r="1" spans="1:9" ht="21">
      <c r="A1" s="59" t="s">
        <v>485</v>
      </c>
      <c r="B1" s="59"/>
      <c r="C1" s="59"/>
      <c r="D1" s="59"/>
      <c r="E1" s="59"/>
      <c r="F1" s="59"/>
      <c r="G1" s="59"/>
      <c r="H1" s="59"/>
      <c r="I1" s="59"/>
    </row>
    <row r="2" spans="1:9" ht="21">
      <c r="A2" s="59" t="s">
        <v>486</v>
      </c>
      <c r="B2" s="59"/>
      <c r="C2" s="59"/>
      <c r="D2" s="59"/>
      <c r="E2" s="59"/>
      <c r="F2" s="59"/>
      <c r="G2" s="59"/>
      <c r="H2" s="59"/>
      <c r="I2" s="59"/>
    </row>
    <row r="3" spans="1:9" ht="21">
      <c r="A3" s="29" t="s">
        <v>493</v>
      </c>
      <c r="B3" s="28"/>
      <c r="C3" s="28"/>
      <c r="D3" s="28"/>
      <c r="E3" s="28"/>
      <c r="F3" s="28"/>
      <c r="G3" s="28"/>
      <c r="H3" s="28"/>
      <c r="I3" s="13">
        <v>150</v>
      </c>
    </row>
    <row r="4" spans="1:9" ht="42">
      <c r="A4" s="16" t="s">
        <v>484</v>
      </c>
      <c r="B4" s="16" t="s">
        <v>482</v>
      </c>
      <c r="C4" s="16" t="s">
        <v>484</v>
      </c>
      <c r="D4" s="16" t="s">
        <v>481</v>
      </c>
      <c r="E4" s="16" t="s">
        <v>483</v>
      </c>
      <c r="F4" s="16" t="s">
        <v>480</v>
      </c>
      <c r="G4" s="23" t="s">
        <v>488</v>
      </c>
      <c r="H4" s="24" t="s">
        <v>489</v>
      </c>
      <c r="I4" s="25" t="s">
        <v>490</v>
      </c>
    </row>
    <row r="5" spans="1:9" ht="21">
      <c r="A5" s="16" t="s">
        <v>77</v>
      </c>
      <c r="B5" s="16" t="s">
        <v>78</v>
      </c>
      <c r="C5" s="16" t="s">
        <v>75</v>
      </c>
      <c r="D5" s="16" t="s">
        <v>76</v>
      </c>
      <c r="E5" s="16" t="s">
        <v>55</v>
      </c>
      <c r="F5" s="26">
        <v>73</v>
      </c>
      <c r="G5" s="17">
        <f aca="true" t="shared" si="0" ref="G5:G36">+F5*$I$3</f>
        <v>10950</v>
      </c>
      <c r="H5" s="18">
        <f>SUM(G5)</f>
        <v>10950</v>
      </c>
      <c r="I5" s="14"/>
    </row>
    <row r="6" spans="1:9" ht="21">
      <c r="A6" s="16" t="s">
        <v>29</v>
      </c>
      <c r="B6" s="16" t="s">
        <v>30</v>
      </c>
      <c r="C6" s="16" t="s">
        <v>73</v>
      </c>
      <c r="D6" s="16" t="s">
        <v>74</v>
      </c>
      <c r="E6" s="16" t="s">
        <v>55</v>
      </c>
      <c r="F6" s="26">
        <v>23</v>
      </c>
      <c r="G6" s="17">
        <f t="shared" si="0"/>
        <v>3450</v>
      </c>
      <c r="H6" s="18">
        <f>+G6</f>
        <v>3450</v>
      </c>
      <c r="I6" s="19">
        <f>SUM(H5:H6)</f>
        <v>14400</v>
      </c>
    </row>
    <row r="7" spans="1:9" ht="21">
      <c r="A7" s="16" t="s">
        <v>56</v>
      </c>
      <c r="B7" s="16" t="s">
        <v>57</v>
      </c>
      <c r="C7" s="16" t="s">
        <v>84</v>
      </c>
      <c r="D7" s="16" t="s">
        <v>85</v>
      </c>
      <c r="E7" s="16" t="s">
        <v>83</v>
      </c>
      <c r="F7" s="26">
        <v>142</v>
      </c>
      <c r="G7" s="17">
        <f t="shared" si="0"/>
        <v>21300</v>
      </c>
      <c r="H7" s="15"/>
      <c r="I7" s="14"/>
    </row>
    <row r="8" spans="1:9" ht="21">
      <c r="A8" s="16" t="s">
        <v>56</v>
      </c>
      <c r="B8" s="16" t="s">
        <v>57</v>
      </c>
      <c r="C8" s="16" t="s">
        <v>102</v>
      </c>
      <c r="D8" s="16" t="s">
        <v>103</v>
      </c>
      <c r="E8" s="16" t="s">
        <v>83</v>
      </c>
      <c r="F8" s="26">
        <v>5</v>
      </c>
      <c r="G8" s="17">
        <f t="shared" si="0"/>
        <v>750</v>
      </c>
      <c r="H8" s="18">
        <f>SUM(G7:G8)</f>
        <v>22050</v>
      </c>
      <c r="I8" s="14"/>
    </row>
    <row r="9" spans="1:9" ht="21">
      <c r="A9" s="16" t="s">
        <v>35</v>
      </c>
      <c r="B9" s="16" t="s">
        <v>36</v>
      </c>
      <c r="C9" s="16" t="s">
        <v>90</v>
      </c>
      <c r="D9" s="16" t="s">
        <v>91</v>
      </c>
      <c r="E9" s="16" t="s">
        <v>83</v>
      </c>
      <c r="F9" s="26">
        <v>7</v>
      </c>
      <c r="G9" s="17">
        <f t="shared" si="0"/>
        <v>1050</v>
      </c>
      <c r="H9" s="15"/>
      <c r="I9" s="14"/>
    </row>
    <row r="10" spans="1:9" ht="21">
      <c r="A10" s="16" t="s">
        <v>35</v>
      </c>
      <c r="B10" s="16" t="s">
        <v>36</v>
      </c>
      <c r="C10" s="16" t="s">
        <v>92</v>
      </c>
      <c r="D10" s="16" t="s">
        <v>93</v>
      </c>
      <c r="E10" s="16" t="s">
        <v>83</v>
      </c>
      <c r="F10" s="26">
        <v>36</v>
      </c>
      <c r="G10" s="17">
        <f t="shared" si="0"/>
        <v>5400</v>
      </c>
      <c r="H10" s="15"/>
      <c r="I10" s="14"/>
    </row>
    <row r="11" spans="1:9" ht="21">
      <c r="A11" s="16" t="s">
        <v>35</v>
      </c>
      <c r="B11" s="16" t="s">
        <v>36</v>
      </c>
      <c r="C11" s="16" t="s">
        <v>94</v>
      </c>
      <c r="D11" s="16" t="s">
        <v>95</v>
      </c>
      <c r="E11" s="16" t="s">
        <v>83</v>
      </c>
      <c r="F11" s="26">
        <v>35</v>
      </c>
      <c r="G11" s="17">
        <f t="shared" si="0"/>
        <v>5250</v>
      </c>
      <c r="H11" s="18">
        <f>SUM(G9:G11)</f>
        <v>11700</v>
      </c>
      <c r="I11" s="14"/>
    </row>
    <row r="12" spans="1:9" ht="21">
      <c r="A12" s="16" t="s">
        <v>77</v>
      </c>
      <c r="B12" s="16" t="s">
        <v>78</v>
      </c>
      <c r="C12" s="16" t="s">
        <v>88</v>
      </c>
      <c r="D12" s="16" t="s">
        <v>89</v>
      </c>
      <c r="E12" s="16" t="s">
        <v>83</v>
      </c>
      <c r="F12" s="26">
        <v>143</v>
      </c>
      <c r="G12" s="17">
        <f t="shared" si="0"/>
        <v>21450</v>
      </c>
      <c r="H12" s="15"/>
      <c r="I12" s="14"/>
    </row>
    <row r="13" spans="1:9" ht="21">
      <c r="A13" s="16" t="s">
        <v>77</v>
      </c>
      <c r="B13" s="16" t="s">
        <v>78</v>
      </c>
      <c r="C13" s="16" t="s">
        <v>98</v>
      </c>
      <c r="D13" s="16" t="s">
        <v>99</v>
      </c>
      <c r="E13" s="16" t="s">
        <v>83</v>
      </c>
      <c r="F13" s="26">
        <v>6</v>
      </c>
      <c r="G13" s="17">
        <f t="shared" si="0"/>
        <v>900</v>
      </c>
      <c r="H13" s="15"/>
      <c r="I13" s="14"/>
    </row>
    <row r="14" spans="1:9" ht="21">
      <c r="A14" s="16" t="s">
        <v>77</v>
      </c>
      <c r="B14" s="16" t="s">
        <v>78</v>
      </c>
      <c r="C14" s="16" t="s">
        <v>100</v>
      </c>
      <c r="D14" s="16" t="s">
        <v>101</v>
      </c>
      <c r="E14" s="16" t="s">
        <v>83</v>
      </c>
      <c r="F14" s="26">
        <v>11</v>
      </c>
      <c r="G14" s="17">
        <f t="shared" si="0"/>
        <v>1650</v>
      </c>
      <c r="H14" s="18">
        <f>SUM(G12:G14)</f>
        <v>24000</v>
      </c>
      <c r="I14" s="19">
        <f>SUM(H7:H14)</f>
        <v>57750</v>
      </c>
    </row>
    <row r="15" spans="1:9" ht="21">
      <c r="A15" s="16" t="s">
        <v>141</v>
      </c>
      <c r="B15" s="16" t="s">
        <v>142</v>
      </c>
      <c r="C15" s="16" t="s">
        <v>391</v>
      </c>
      <c r="D15" s="16" t="s">
        <v>392</v>
      </c>
      <c r="E15" s="16" t="s">
        <v>382</v>
      </c>
      <c r="F15" s="26">
        <v>33</v>
      </c>
      <c r="G15" s="17">
        <f t="shared" si="0"/>
        <v>4950</v>
      </c>
      <c r="H15" s="18">
        <f>SUM(G15)</f>
        <v>4950</v>
      </c>
      <c r="I15" s="14"/>
    </row>
    <row r="16" spans="1:9" ht="21">
      <c r="A16" s="16" t="s">
        <v>109</v>
      </c>
      <c r="B16" s="16" t="s">
        <v>110</v>
      </c>
      <c r="C16" s="16" t="s">
        <v>385</v>
      </c>
      <c r="D16" s="16" t="s">
        <v>386</v>
      </c>
      <c r="E16" s="16" t="s">
        <v>382</v>
      </c>
      <c r="F16" s="26">
        <v>326</v>
      </c>
      <c r="G16" s="17">
        <f t="shared" si="0"/>
        <v>48900</v>
      </c>
      <c r="H16" s="15"/>
      <c r="I16" s="14"/>
    </row>
    <row r="17" spans="1:9" ht="21">
      <c r="A17" s="16" t="s">
        <v>109</v>
      </c>
      <c r="B17" s="16" t="s">
        <v>110</v>
      </c>
      <c r="C17" s="16" t="s">
        <v>387</v>
      </c>
      <c r="D17" s="16" t="s">
        <v>388</v>
      </c>
      <c r="E17" s="16" t="s">
        <v>382</v>
      </c>
      <c r="F17" s="26">
        <v>1014</v>
      </c>
      <c r="G17" s="17">
        <f t="shared" si="0"/>
        <v>152100</v>
      </c>
      <c r="H17" s="15"/>
      <c r="I17" s="14"/>
    </row>
    <row r="18" spans="1:9" ht="21">
      <c r="A18" s="16" t="s">
        <v>109</v>
      </c>
      <c r="B18" s="16" t="s">
        <v>110</v>
      </c>
      <c r="C18" s="16" t="s">
        <v>389</v>
      </c>
      <c r="D18" s="16" t="s">
        <v>390</v>
      </c>
      <c r="E18" s="16" t="s">
        <v>382</v>
      </c>
      <c r="F18" s="26">
        <v>16</v>
      </c>
      <c r="G18" s="17">
        <f t="shared" si="0"/>
        <v>2400</v>
      </c>
      <c r="H18" s="18">
        <f>SUM(G16:G18)</f>
        <v>203400</v>
      </c>
      <c r="I18" s="19">
        <f>SUM(H15:H18)</f>
        <v>208350</v>
      </c>
    </row>
    <row r="19" spans="1:9" ht="21">
      <c r="A19" s="16" t="s">
        <v>45</v>
      </c>
      <c r="B19" s="16" t="s">
        <v>46</v>
      </c>
      <c r="C19" s="16" t="s">
        <v>113</v>
      </c>
      <c r="D19" s="16" t="s">
        <v>114</v>
      </c>
      <c r="E19" s="16" t="s">
        <v>108</v>
      </c>
      <c r="F19" s="26">
        <v>107</v>
      </c>
      <c r="G19" s="17">
        <f t="shared" si="0"/>
        <v>16050</v>
      </c>
      <c r="H19" s="15"/>
      <c r="I19" s="14"/>
    </row>
    <row r="20" spans="1:9" ht="21">
      <c r="A20" s="16" t="s">
        <v>45</v>
      </c>
      <c r="B20" s="16" t="s">
        <v>46</v>
      </c>
      <c r="C20" s="16" t="s">
        <v>146</v>
      </c>
      <c r="D20" s="16" t="s">
        <v>147</v>
      </c>
      <c r="E20" s="16" t="s">
        <v>108</v>
      </c>
      <c r="F20" s="26">
        <v>972</v>
      </c>
      <c r="G20" s="17">
        <f t="shared" si="0"/>
        <v>145800</v>
      </c>
      <c r="H20" s="15"/>
      <c r="I20" s="14"/>
    </row>
    <row r="21" spans="1:9" ht="21">
      <c r="A21" s="16" t="s">
        <v>45</v>
      </c>
      <c r="B21" s="16" t="s">
        <v>46</v>
      </c>
      <c r="C21" s="16" t="s">
        <v>148</v>
      </c>
      <c r="D21" s="16" t="s">
        <v>149</v>
      </c>
      <c r="E21" s="16" t="s">
        <v>108</v>
      </c>
      <c r="F21" s="26">
        <v>1147</v>
      </c>
      <c r="G21" s="17">
        <f t="shared" si="0"/>
        <v>172050</v>
      </c>
      <c r="H21" s="15"/>
      <c r="I21" s="14"/>
    </row>
    <row r="22" spans="1:9" ht="21">
      <c r="A22" s="16" t="s">
        <v>45</v>
      </c>
      <c r="B22" s="16" t="s">
        <v>46</v>
      </c>
      <c r="C22" s="16" t="s">
        <v>150</v>
      </c>
      <c r="D22" s="16" t="s">
        <v>151</v>
      </c>
      <c r="E22" s="16" t="s">
        <v>108</v>
      </c>
      <c r="F22" s="26">
        <v>1345</v>
      </c>
      <c r="G22" s="17">
        <f t="shared" si="0"/>
        <v>201750</v>
      </c>
      <c r="H22" s="15"/>
      <c r="I22" s="14"/>
    </row>
    <row r="23" spans="1:9" ht="21">
      <c r="A23" s="16" t="s">
        <v>45</v>
      </c>
      <c r="B23" s="16" t="s">
        <v>46</v>
      </c>
      <c r="C23" s="16" t="s">
        <v>152</v>
      </c>
      <c r="D23" s="16" t="s">
        <v>153</v>
      </c>
      <c r="E23" s="16" t="s">
        <v>108</v>
      </c>
      <c r="F23" s="26">
        <v>595</v>
      </c>
      <c r="G23" s="17">
        <f t="shared" si="0"/>
        <v>89250</v>
      </c>
      <c r="H23" s="15"/>
      <c r="I23" s="14"/>
    </row>
    <row r="24" spans="1:9" ht="21">
      <c r="A24" s="16" t="s">
        <v>45</v>
      </c>
      <c r="B24" s="16" t="s">
        <v>46</v>
      </c>
      <c r="C24" s="16" t="s">
        <v>154</v>
      </c>
      <c r="D24" s="16" t="s">
        <v>155</v>
      </c>
      <c r="E24" s="16" t="s">
        <v>108</v>
      </c>
      <c r="F24" s="26">
        <v>507</v>
      </c>
      <c r="G24" s="17">
        <f t="shared" si="0"/>
        <v>76050</v>
      </c>
      <c r="H24" s="18">
        <f>SUM(G19:G24)</f>
        <v>700950</v>
      </c>
      <c r="I24" s="14"/>
    </row>
    <row r="25" spans="1:9" ht="21">
      <c r="A25" s="16" t="s">
        <v>9</v>
      </c>
      <c r="B25" s="16" t="s">
        <v>10</v>
      </c>
      <c r="C25" s="16" t="s">
        <v>115</v>
      </c>
      <c r="D25" s="16" t="s">
        <v>116</v>
      </c>
      <c r="E25" s="16" t="s">
        <v>108</v>
      </c>
      <c r="F25" s="26">
        <v>5</v>
      </c>
      <c r="G25" s="17">
        <f t="shared" si="0"/>
        <v>750</v>
      </c>
      <c r="H25" s="15"/>
      <c r="I25" s="14"/>
    </row>
    <row r="26" spans="1:9" ht="21">
      <c r="A26" s="16" t="s">
        <v>9</v>
      </c>
      <c r="B26" s="16" t="s">
        <v>10</v>
      </c>
      <c r="C26" s="16" t="s">
        <v>121</v>
      </c>
      <c r="D26" s="16" t="s">
        <v>122</v>
      </c>
      <c r="E26" s="16" t="s">
        <v>108</v>
      </c>
      <c r="F26" s="26">
        <v>17</v>
      </c>
      <c r="G26" s="17">
        <f t="shared" si="0"/>
        <v>2550</v>
      </c>
      <c r="H26" s="15"/>
      <c r="I26" s="14"/>
    </row>
    <row r="27" spans="1:9" ht="21">
      <c r="A27" s="16" t="s">
        <v>9</v>
      </c>
      <c r="B27" s="16" t="s">
        <v>10</v>
      </c>
      <c r="C27" s="16" t="s">
        <v>127</v>
      </c>
      <c r="D27" s="16" t="s">
        <v>128</v>
      </c>
      <c r="E27" s="16" t="s">
        <v>108</v>
      </c>
      <c r="F27" s="26">
        <v>172</v>
      </c>
      <c r="G27" s="17">
        <f t="shared" si="0"/>
        <v>25800</v>
      </c>
      <c r="H27" s="15"/>
      <c r="I27" s="14"/>
    </row>
    <row r="28" spans="1:9" ht="21">
      <c r="A28" s="16" t="s">
        <v>9</v>
      </c>
      <c r="B28" s="16" t="s">
        <v>10</v>
      </c>
      <c r="C28" s="16" t="s">
        <v>129</v>
      </c>
      <c r="D28" s="16" t="s">
        <v>130</v>
      </c>
      <c r="E28" s="16" t="s">
        <v>108</v>
      </c>
      <c r="F28" s="26">
        <v>656</v>
      </c>
      <c r="G28" s="17">
        <f t="shared" si="0"/>
        <v>98400</v>
      </c>
      <c r="H28" s="15"/>
      <c r="I28" s="14"/>
    </row>
    <row r="29" spans="1:9" ht="21">
      <c r="A29" s="16" t="s">
        <v>9</v>
      </c>
      <c r="B29" s="16" t="s">
        <v>10</v>
      </c>
      <c r="C29" s="16" t="s">
        <v>131</v>
      </c>
      <c r="D29" s="16" t="s">
        <v>132</v>
      </c>
      <c r="E29" s="16" t="s">
        <v>108</v>
      </c>
      <c r="F29" s="26">
        <v>63</v>
      </c>
      <c r="G29" s="17">
        <f t="shared" si="0"/>
        <v>9450</v>
      </c>
      <c r="H29" s="18">
        <f>SUM(G25:G29)</f>
        <v>136950</v>
      </c>
      <c r="I29" s="14"/>
    </row>
    <row r="30" spans="1:9" ht="21">
      <c r="A30" s="16" t="s">
        <v>141</v>
      </c>
      <c r="B30" s="16" t="s">
        <v>142</v>
      </c>
      <c r="C30" s="16" t="s">
        <v>139</v>
      </c>
      <c r="D30" s="16" t="s">
        <v>140</v>
      </c>
      <c r="E30" s="16" t="s">
        <v>108</v>
      </c>
      <c r="F30" s="26">
        <v>1</v>
      </c>
      <c r="G30" s="17">
        <f t="shared" si="0"/>
        <v>150</v>
      </c>
      <c r="H30" s="18">
        <f>SUM(G30)</f>
        <v>150</v>
      </c>
      <c r="I30" s="14"/>
    </row>
    <row r="31" spans="1:9" ht="21">
      <c r="A31" s="16" t="s">
        <v>109</v>
      </c>
      <c r="B31" s="16" t="s">
        <v>110</v>
      </c>
      <c r="C31" s="16" t="s">
        <v>106</v>
      </c>
      <c r="D31" s="16" t="s">
        <v>107</v>
      </c>
      <c r="E31" s="16" t="s">
        <v>108</v>
      </c>
      <c r="F31" s="26">
        <v>307</v>
      </c>
      <c r="G31" s="17">
        <f t="shared" si="0"/>
        <v>46050</v>
      </c>
      <c r="H31" s="15"/>
      <c r="I31" s="14"/>
    </row>
    <row r="32" spans="1:9" ht="21">
      <c r="A32" s="16" t="s">
        <v>109</v>
      </c>
      <c r="B32" s="16" t="s">
        <v>110</v>
      </c>
      <c r="C32" s="16" t="s">
        <v>117</v>
      </c>
      <c r="D32" s="16" t="s">
        <v>118</v>
      </c>
      <c r="E32" s="16" t="s">
        <v>108</v>
      </c>
      <c r="F32" s="26">
        <v>511</v>
      </c>
      <c r="G32" s="17">
        <f t="shared" si="0"/>
        <v>76650</v>
      </c>
      <c r="H32" s="15"/>
      <c r="I32" s="14"/>
    </row>
    <row r="33" spans="1:9" ht="21">
      <c r="A33" s="16" t="s">
        <v>109</v>
      </c>
      <c r="B33" s="16" t="s">
        <v>110</v>
      </c>
      <c r="C33" s="16" t="s">
        <v>119</v>
      </c>
      <c r="D33" s="16" t="s">
        <v>120</v>
      </c>
      <c r="E33" s="16" t="s">
        <v>108</v>
      </c>
      <c r="F33" s="26">
        <v>634</v>
      </c>
      <c r="G33" s="17">
        <f t="shared" si="0"/>
        <v>95100</v>
      </c>
      <c r="H33" s="15"/>
      <c r="I33" s="14"/>
    </row>
    <row r="34" spans="1:9" ht="21">
      <c r="A34" s="16" t="s">
        <v>109</v>
      </c>
      <c r="B34" s="16" t="s">
        <v>110</v>
      </c>
      <c r="C34" s="16" t="s">
        <v>121</v>
      </c>
      <c r="D34" s="16" t="s">
        <v>122</v>
      </c>
      <c r="E34" s="16" t="s">
        <v>108</v>
      </c>
      <c r="F34" s="26">
        <v>349</v>
      </c>
      <c r="G34" s="17">
        <f t="shared" si="0"/>
        <v>52350</v>
      </c>
      <c r="H34" s="15"/>
      <c r="I34" s="14"/>
    </row>
    <row r="35" spans="1:9" ht="21">
      <c r="A35" s="16" t="s">
        <v>109</v>
      </c>
      <c r="B35" s="16" t="s">
        <v>110</v>
      </c>
      <c r="C35" s="16" t="s">
        <v>123</v>
      </c>
      <c r="D35" s="16" t="s">
        <v>124</v>
      </c>
      <c r="E35" s="16" t="s">
        <v>108</v>
      </c>
      <c r="F35" s="26">
        <v>442</v>
      </c>
      <c r="G35" s="17">
        <f t="shared" si="0"/>
        <v>66300</v>
      </c>
      <c r="H35" s="15"/>
      <c r="I35" s="14"/>
    </row>
    <row r="36" spans="1:9" ht="21">
      <c r="A36" s="16" t="s">
        <v>109</v>
      </c>
      <c r="B36" s="16" t="s">
        <v>110</v>
      </c>
      <c r="C36" s="16" t="s">
        <v>125</v>
      </c>
      <c r="D36" s="16" t="s">
        <v>126</v>
      </c>
      <c r="E36" s="16" t="s">
        <v>108</v>
      </c>
      <c r="F36" s="26">
        <v>688</v>
      </c>
      <c r="G36" s="17">
        <f t="shared" si="0"/>
        <v>103200</v>
      </c>
      <c r="H36" s="15"/>
      <c r="I36" s="14"/>
    </row>
    <row r="37" spans="1:9" ht="21">
      <c r="A37" s="16" t="s">
        <v>109</v>
      </c>
      <c r="B37" s="16" t="s">
        <v>110</v>
      </c>
      <c r="C37" s="16" t="s">
        <v>127</v>
      </c>
      <c r="D37" s="16" t="s">
        <v>128</v>
      </c>
      <c r="E37" s="16" t="s">
        <v>108</v>
      </c>
      <c r="F37" s="26">
        <v>74</v>
      </c>
      <c r="G37" s="17">
        <f aca="true" t="shared" si="1" ref="G37:G67">+F37*$I$3</f>
        <v>11100</v>
      </c>
      <c r="H37" s="15"/>
      <c r="I37" s="14"/>
    </row>
    <row r="38" spans="1:9" ht="21">
      <c r="A38" s="16" t="s">
        <v>109</v>
      </c>
      <c r="B38" s="16" t="s">
        <v>110</v>
      </c>
      <c r="C38" s="16" t="s">
        <v>129</v>
      </c>
      <c r="D38" s="16" t="s">
        <v>130</v>
      </c>
      <c r="E38" s="16" t="s">
        <v>108</v>
      </c>
      <c r="F38" s="26">
        <v>267</v>
      </c>
      <c r="G38" s="17">
        <f t="shared" si="1"/>
        <v>40050</v>
      </c>
      <c r="H38" s="15"/>
      <c r="I38" s="14"/>
    </row>
    <row r="39" spans="1:9" ht="21">
      <c r="A39" s="16" t="s">
        <v>109</v>
      </c>
      <c r="B39" s="16" t="s">
        <v>110</v>
      </c>
      <c r="C39" s="16" t="s">
        <v>131</v>
      </c>
      <c r="D39" s="16" t="s">
        <v>132</v>
      </c>
      <c r="E39" s="16" t="s">
        <v>108</v>
      </c>
      <c r="F39" s="26">
        <v>108</v>
      </c>
      <c r="G39" s="17">
        <f t="shared" si="1"/>
        <v>16200</v>
      </c>
      <c r="H39" s="15"/>
      <c r="I39" s="14"/>
    </row>
    <row r="40" spans="1:9" ht="21">
      <c r="A40" s="16" t="s">
        <v>109</v>
      </c>
      <c r="B40" s="16" t="s">
        <v>110</v>
      </c>
      <c r="C40" s="16" t="s">
        <v>133</v>
      </c>
      <c r="D40" s="16" t="s">
        <v>134</v>
      </c>
      <c r="E40" s="16" t="s">
        <v>108</v>
      </c>
      <c r="F40" s="26">
        <v>178</v>
      </c>
      <c r="G40" s="17">
        <f t="shared" si="1"/>
        <v>26700</v>
      </c>
      <c r="H40" s="15"/>
      <c r="I40" s="14"/>
    </row>
    <row r="41" spans="1:9" ht="21">
      <c r="A41" s="16" t="s">
        <v>109</v>
      </c>
      <c r="B41" s="16" t="s">
        <v>110</v>
      </c>
      <c r="C41" s="16" t="s">
        <v>135</v>
      </c>
      <c r="D41" s="16" t="s">
        <v>136</v>
      </c>
      <c r="E41" s="16" t="s">
        <v>108</v>
      </c>
      <c r="F41" s="26">
        <v>743</v>
      </c>
      <c r="G41" s="17">
        <f t="shared" si="1"/>
        <v>111450</v>
      </c>
      <c r="H41" s="15"/>
      <c r="I41" s="14"/>
    </row>
    <row r="42" spans="1:9" ht="21">
      <c r="A42" s="16" t="s">
        <v>109</v>
      </c>
      <c r="B42" s="16" t="s">
        <v>110</v>
      </c>
      <c r="C42" s="16" t="s">
        <v>137</v>
      </c>
      <c r="D42" s="16" t="s">
        <v>138</v>
      </c>
      <c r="E42" s="16" t="s">
        <v>108</v>
      </c>
      <c r="F42" s="26">
        <v>441</v>
      </c>
      <c r="G42" s="17">
        <f t="shared" si="1"/>
        <v>66150</v>
      </c>
      <c r="H42" s="15"/>
      <c r="I42" s="14"/>
    </row>
    <row r="43" spans="1:9" ht="21">
      <c r="A43" s="16" t="s">
        <v>109</v>
      </c>
      <c r="B43" s="16" t="s">
        <v>110</v>
      </c>
      <c r="C43" s="16" t="s">
        <v>139</v>
      </c>
      <c r="D43" s="16" t="s">
        <v>140</v>
      </c>
      <c r="E43" s="16" t="s">
        <v>108</v>
      </c>
      <c r="F43" s="26">
        <v>29</v>
      </c>
      <c r="G43" s="17">
        <f t="shared" si="1"/>
        <v>4350</v>
      </c>
      <c r="H43" s="15"/>
      <c r="I43" s="14"/>
    </row>
    <row r="44" spans="1:9" ht="21">
      <c r="A44" s="16" t="s">
        <v>109</v>
      </c>
      <c r="B44" s="16" t="s">
        <v>110</v>
      </c>
      <c r="C44" s="16" t="s">
        <v>143</v>
      </c>
      <c r="D44" s="16" t="s">
        <v>144</v>
      </c>
      <c r="E44" s="16" t="s">
        <v>108</v>
      </c>
      <c r="F44" s="26">
        <v>3</v>
      </c>
      <c r="G44" s="17">
        <f t="shared" si="1"/>
        <v>450</v>
      </c>
      <c r="H44" s="15"/>
      <c r="I44" s="14"/>
    </row>
    <row r="45" spans="1:9" ht="21">
      <c r="A45" s="16" t="s">
        <v>109</v>
      </c>
      <c r="B45" s="16" t="s">
        <v>110</v>
      </c>
      <c r="C45" s="16" t="s">
        <v>145</v>
      </c>
      <c r="D45" s="16" t="s">
        <v>38</v>
      </c>
      <c r="E45" s="16" t="s">
        <v>108</v>
      </c>
      <c r="F45" s="26">
        <v>113</v>
      </c>
      <c r="G45" s="17">
        <f t="shared" si="1"/>
        <v>16950</v>
      </c>
      <c r="H45" s="15"/>
      <c r="I45" s="14"/>
    </row>
    <row r="46" spans="1:9" ht="21">
      <c r="A46" s="16" t="s">
        <v>109</v>
      </c>
      <c r="B46" s="16" t="s">
        <v>110</v>
      </c>
      <c r="C46" s="16" t="s">
        <v>156</v>
      </c>
      <c r="D46" s="16" t="s">
        <v>157</v>
      </c>
      <c r="E46" s="16" t="s">
        <v>108</v>
      </c>
      <c r="F46" s="26">
        <v>6</v>
      </c>
      <c r="G46" s="17">
        <f t="shared" si="1"/>
        <v>900</v>
      </c>
      <c r="H46" s="18">
        <f>SUM(G31:G46)</f>
        <v>733950</v>
      </c>
      <c r="I46" s="19">
        <f>SUM(H19:H46)</f>
        <v>1572000</v>
      </c>
    </row>
    <row r="47" spans="1:9" ht="21">
      <c r="A47" s="16" t="s">
        <v>111</v>
      </c>
      <c r="B47" s="16" t="s">
        <v>112</v>
      </c>
      <c r="C47" s="16" t="s">
        <v>171</v>
      </c>
      <c r="D47" s="16" t="s">
        <v>172</v>
      </c>
      <c r="E47" s="16" t="s">
        <v>160</v>
      </c>
      <c r="F47" s="26">
        <v>1</v>
      </c>
      <c r="G47" s="17">
        <f t="shared" si="1"/>
        <v>150</v>
      </c>
      <c r="H47" s="15"/>
      <c r="I47" s="14"/>
    </row>
    <row r="48" spans="1:9" ht="21">
      <c r="A48" s="16" t="s">
        <v>111</v>
      </c>
      <c r="B48" s="16" t="s">
        <v>112</v>
      </c>
      <c r="C48" s="16" t="s">
        <v>173</v>
      </c>
      <c r="D48" s="16" t="s">
        <v>174</v>
      </c>
      <c r="E48" s="16" t="s">
        <v>160</v>
      </c>
      <c r="F48" s="26">
        <v>1</v>
      </c>
      <c r="G48" s="17">
        <f t="shared" si="1"/>
        <v>150</v>
      </c>
      <c r="H48" s="18">
        <f>SUM(G47:G48)</f>
        <v>300</v>
      </c>
      <c r="I48" s="14"/>
    </row>
    <row r="49" spans="1:9" ht="21">
      <c r="A49" s="16" t="s">
        <v>9</v>
      </c>
      <c r="B49" s="16" t="s">
        <v>10</v>
      </c>
      <c r="C49" s="16" t="s">
        <v>163</v>
      </c>
      <c r="D49" s="16" t="s">
        <v>164</v>
      </c>
      <c r="E49" s="16" t="s">
        <v>160</v>
      </c>
      <c r="F49" s="26">
        <v>145</v>
      </c>
      <c r="G49" s="17">
        <f t="shared" si="1"/>
        <v>21750</v>
      </c>
      <c r="H49" s="15"/>
      <c r="I49" s="14"/>
    </row>
    <row r="50" spans="1:9" ht="21">
      <c r="A50" s="16" t="s">
        <v>9</v>
      </c>
      <c r="B50" s="16" t="s">
        <v>10</v>
      </c>
      <c r="C50" s="16" t="s">
        <v>187</v>
      </c>
      <c r="D50" s="16" t="s">
        <v>188</v>
      </c>
      <c r="E50" s="16" t="s">
        <v>160</v>
      </c>
      <c r="F50" s="26">
        <v>1681</v>
      </c>
      <c r="G50" s="17">
        <f t="shared" si="1"/>
        <v>252150</v>
      </c>
      <c r="H50" s="18">
        <f>SUM(G49:G50)</f>
        <v>273900</v>
      </c>
      <c r="I50" s="14"/>
    </row>
    <row r="51" spans="1:9" ht="21">
      <c r="A51" s="16" t="s">
        <v>109</v>
      </c>
      <c r="B51" s="16" t="s">
        <v>110</v>
      </c>
      <c r="C51" s="16" t="s">
        <v>171</v>
      </c>
      <c r="D51" s="16" t="s">
        <v>172</v>
      </c>
      <c r="E51" s="16" t="s">
        <v>160</v>
      </c>
      <c r="F51" s="26">
        <v>598</v>
      </c>
      <c r="G51" s="17">
        <f t="shared" si="1"/>
        <v>89700</v>
      </c>
      <c r="H51" s="15"/>
      <c r="I51" s="14"/>
    </row>
    <row r="52" spans="1:9" ht="21">
      <c r="A52" s="16" t="s">
        <v>109</v>
      </c>
      <c r="B52" s="16" t="s">
        <v>110</v>
      </c>
      <c r="C52" s="16" t="s">
        <v>173</v>
      </c>
      <c r="D52" s="16" t="s">
        <v>174</v>
      </c>
      <c r="E52" s="16" t="s">
        <v>160</v>
      </c>
      <c r="F52" s="26">
        <v>1081</v>
      </c>
      <c r="G52" s="17">
        <f t="shared" si="1"/>
        <v>162150</v>
      </c>
      <c r="H52" s="15"/>
      <c r="I52" s="14"/>
    </row>
    <row r="53" spans="1:9" ht="21">
      <c r="A53" s="16" t="s">
        <v>109</v>
      </c>
      <c r="B53" s="16" t="s">
        <v>110</v>
      </c>
      <c r="C53" s="16" t="s">
        <v>175</v>
      </c>
      <c r="D53" s="16" t="s">
        <v>176</v>
      </c>
      <c r="E53" s="16" t="s">
        <v>160</v>
      </c>
      <c r="F53" s="26">
        <v>499</v>
      </c>
      <c r="G53" s="17">
        <f t="shared" si="1"/>
        <v>74850</v>
      </c>
      <c r="H53" s="18">
        <f>SUM(G51:G53)</f>
        <v>326700</v>
      </c>
      <c r="I53" s="19">
        <f>SUM(H47:H53)</f>
        <v>600900</v>
      </c>
    </row>
    <row r="54" spans="1:9" ht="21">
      <c r="A54" s="16" t="s">
        <v>9</v>
      </c>
      <c r="B54" s="16" t="s">
        <v>10</v>
      </c>
      <c r="C54" s="16" t="s">
        <v>231</v>
      </c>
      <c r="D54" s="16" t="s">
        <v>232</v>
      </c>
      <c r="E54" s="16" t="s">
        <v>230</v>
      </c>
      <c r="F54" s="26">
        <v>601</v>
      </c>
      <c r="G54" s="17">
        <f t="shared" si="1"/>
        <v>90150</v>
      </c>
      <c r="H54" s="15"/>
      <c r="I54" s="14"/>
    </row>
    <row r="55" spans="1:9" ht="21">
      <c r="A55" s="16" t="s">
        <v>9</v>
      </c>
      <c r="B55" s="16" t="s">
        <v>10</v>
      </c>
      <c r="C55" s="16" t="s">
        <v>254</v>
      </c>
      <c r="D55" s="16" t="s">
        <v>255</v>
      </c>
      <c r="E55" s="16" t="s">
        <v>230</v>
      </c>
      <c r="F55" s="26">
        <v>941</v>
      </c>
      <c r="G55" s="17">
        <f t="shared" si="1"/>
        <v>141150</v>
      </c>
      <c r="H55" s="15"/>
      <c r="I55" s="14"/>
    </row>
    <row r="56" spans="1:9" ht="21">
      <c r="A56" s="16" t="s">
        <v>9</v>
      </c>
      <c r="B56" s="16" t="s">
        <v>10</v>
      </c>
      <c r="C56" s="16" t="s">
        <v>256</v>
      </c>
      <c r="D56" s="16" t="s">
        <v>257</v>
      </c>
      <c r="E56" s="16" t="s">
        <v>230</v>
      </c>
      <c r="F56" s="26">
        <v>1194</v>
      </c>
      <c r="G56" s="17">
        <f t="shared" si="1"/>
        <v>179100</v>
      </c>
      <c r="H56" s="18">
        <f>SUM(G54:G56)</f>
        <v>410400</v>
      </c>
      <c r="I56" s="14"/>
    </row>
    <row r="57" spans="1:9" ht="21">
      <c r="A57" s="16" t="s">
        <v>239</v>
      </c>
      <c r="B57" s="16" t="s">
        <v>240</v>
      </c>
      <c r="C57" s="16" t="s">
        <v>237</v>
      </c>
      <c r="D57" s="16" t="s">
        <v>238</v>
      </c>
      <c r="E57" s="16" t="s">
        <v>230</v>
      </c>
      <c r="F57" s="26">
        <v>164</v>
      </c>
      <c r="G57" s="17">
        <f t="shared" si="1"/>
        <v>24600</v>
      </c>
      <c r="H57" s="15"/>
      <c r="I57" s="14"/>
    </row>
    <row r="58" spans="1:9" ht="21">
      <c r="A58" s="16" t="s">
        <v>239</v>
      </c>
      <c r="B58" s="16" t="s">
        <v>240</v>
      </c>
      <c r="C58" s="16" t="s">
        <v>243</v>
      </c>
      <c r="D58" s="16" t="s">
        <v>244</v>
      </c>
      <c r="E58" s="16" t="s">
        <v>230</v>
      </c>
      <c r="F58" s="26">
        <v>1</v>
      </c>
      <c r="G58" s="17">
        <f t="shared" si="1"/>
        <v>150</v>
      </c>
      <c r="H58" s="15"/>
      <c r="I58" s="14"/>
    </row>
    <row r="59" spans="1:9" ht="21">
      <c r="A59" s="16" t="s">
        <v>239</v>
      </c>
      <c r="B59" s="16" t="s">
        <v>240</v>
      </c>
      <c r="C59" s="16" t="s">
        <v>258</v>
      </c>
      <c r="D59" s="16" t="s">
        <v>259</v>
      </c>
      <c r="E59" s="16" t="s">
        <v>230</v>
      </c>
      <c r="F59" s="26">
        <v>5</v>
      </c>
      <c r="G59" s="17">
        <f t="shared" si="1"/>
        <v>750</v>
      </c>
      <c r="H59" s="18">
        <f>SUM(G57:G59)</f>
        <v>25500</v>
      </c>
      <c r="I59" s="14"/>
    </row>
    <row r="60" spans="1:9" ht="21">
      <c r="A60" s="16" t="s">
        <v>29</v>
      </c>
      <c r="B60" s="16" t="s">
        <v>30</v>
      </c>
      <c r="C60" s="16" t="s">
        <v>231</v>
      </c>
      <c r="D60" s="16" t="s">
        <v>232</v>
      </c>
      <c r="E60" s="16" t="s">
        <v>230</v>
      </c>
      <c r="F60" s="26">
        <v>78</v>
      </c>
      <c r="G60" s="17">
        <f t="shared" si="1"/>
        <v>11700</v>
      </c>
      <c r="H60" s="15"/>
      <c r="I60" s="14"/>
    </row>
    <row r="61" spans="1:9" ht="21">
      <c r="A61" s="16" t="s">
        <v>29</v>
      </c>
      <c r="B61" s="16" t="s">
        <v>30</v>
      </c>
      <c r="C61" s="16" t="s">
        <v>233</v>
      </c>
      <c r="D61" s="16" t="s">
        <v>234</v>
      </c>
      <c r="E61" s="16" t="s">
        <v>230</v>
      </c>
      <c r="F61" s="26">
        <v>1319</v>
      </c>
      <c r="G61" s="17">
        <f t="shared" si="1"/>
        <v>197850</v>
      </c>
      <c r="H61" s="15"/>
      <c r="I61" s="14"/>
    </row>
    <row r="62" spans="1:9" ht="21">
      <c r="A62" s="16" t="s">
        <v>29</v>
      </c>
      <c r="B62" s="16" t="s">
        <v>30</v>
      </c>
      <c r="C62" s="16" t="s">
        <v>254</v>
      </c>
      <c r="D62" s="16" t="s">
        <v>255</v>
      </c>
      <c r="E62" s="16" t="s">
        <v>230</v>
      </c>
      <c r="F62" s="26">
        <v>341</v>
      </c>
      <c r="G62" s="17">
        <f t="shared" si="1"/>
        <v>51150</v>
      </c>
      <c r="H62" s="18">
        <f>SUM(G60:G62)</f>
        <v>260700</v>
      </c>
      <c r="I62" s="19">
        <f>SUM(H54:H62)</f>
        <v>696600</v>
      </c>
    </row>
    <row r="63" spans="1:9" ht="21">
      <c r="A63" s="16" t="s">
        <v>9</v>
      </c>
      <c r="B63" s="16" t="s">
        <v>10</v>
      </c>
      <c r="C63" s="16" t="s">
        <v>197</v>
      </c>
      <c r="D63" s="16" t="s">
        <v>198</v>
      </c>
      <c r="E63" s="16" t="s">
        <v>191</v>
      </c>
      <c r="F63" s="26">
        <v>1858</v>
      </c>
      <c r="G63" s="17">
        <f t="shared" si="1"/>
        <v>278700</v>
      </c>
      <c r="H63" s="15"/>
      <c r="I63" s="14"/>
    </row>
    <row r="64" spans="1:9" ht="21">
      <c r="A64" s="16" t="s">
        <v>9</v>
      </c>
      <c r="B64" s="16" t="s">
        <v>10</v>
      </c>
      <c r="C64" s="16" t="s">
        <v>199</v>
      </c>
      <c r="D64" s="16" t="s">
        <v>200</v>
      </c>
      <c r="E64" s="16" t="s">
        <v>191</v>
      </c>
      <c r="F64" s="26">
        <v>439</v>
      </c>
      <c r="G64" s="17">
        <f t="shared" si="1"/>
        <v>65850</v>
      </c>
      <c r="H64" s="15"/>
      <c r="I64" s="14"/>
    </row>
    <row r="65" spans="1:9" ht="21">
      <c r="A65" s="16" t="s">
        <v>9</v>
      </c>
      <c r="B65" s="16" t="s">
        <v>10</v>
      </c>
      <c r="C65" s="16" t="s">
        <v>205</v>
      </c>
      <c r="D65" s="16" t="s">
        <v>206</v>
      </c>
      <c r="E65" s="16" t="s">
        <v>191</v>
      </c>
      <c r="F65" s="26">
        <v>93</v>
      </c>
      <c r="G65" s="17">
        <f t="shared" si="1"/>
        <v>13950</v>
      </c>
      <c r="H65" s="15"/>
      <c r="I65" s="14"/>
    </row>
    <row r="66" spans="1:9" ht="21">
      <c r="A66" s="16" t="s">
        <v>9</v>
      </c>
      <c r="B66" s="16" t="s">
        <v>10</v>
      </c>
      <c r="C66" s="16" t="s">
        <v>208</v>
      </c>
      <c r="D66" s="16" t="s">
        <v>209</v>
      </c>
      <c r="E66" s="16" t="s">
        <v>191</v>
      </c>
      <c r="F66" s="26">
        <v>861</v>
      </c>
      <c r="G66" s="17">
        <f t="shared" si="1"/>
        <v>129150</v>
      </c>
      <c r="H66" s="15"/>
      <c r="I66" s="14"/>
    </row>
    <row r="67" spans="1:9" ht="21">
      <c r="A67" s="16" t="s">
        <v>9</v>
      </c>
      <c r="B67" s="16" t="s">
        <v>10</v>
      </c>
      <c r="C67" s="16" t="s">
        <v>210</v>
      </c>
      <c r="D67" s="16" t="s">
        <v>211</v>
      </c>
      <c r="E67" s="16" t="s">
        <v>191</v>
      </c>
      <c r="F67" s="26">
        <v>962</v>
      </c>
      <c r="G67" s="17">
        <f t="shared" si="1"/>
        <v>144300</v>
      </c>
      <c r="H67" s="15"/>
      <c r="I67" s="14"/>
    </row>
    <row r="68" spans="1:9" ht="21">
      <c r="A68" s="16" t="s">
        <v>9</v>
      </c>
      <c r="B68" s="16" t="s">
        <v>10</v>
      </c>
      <c r="C68" s="16" t="s">
        <v>218</v>
      </c>
      <c r="D68" s="16" t="s">
        <v>219</v>
      </c>
      <c r="E68" s="16" t="s">
        <v>191</v>
      </c>
      <c r="F68" s="26">
        <v>615</v>
      </c>
      <c r="G68" s="17">
        <f aca="true" t="shared" si="2" ref="G68:G99">+F68*$I$3</f>
        <v>92250</v>
      </c>
      <c r="H68" s="15"/>
      <c r="I68" s="14"/>
    </row>
    <row r="69" spans="1:9" ht="21">
      <c r="A69" s="16" t="s">
        <v>9</v>
      </c>
      <c r="B69" s="16" t="s">
        <v>10</v>
      </c>
      <c r="C69" s="16" t="s">
        <v>222</v>
      </c>
      <c r="D69" s="16" t="s">
        <v>223</v>
      </c>
      <c r="E69" s="16" t="s">
        <v>191</v>
      </c>
      <c r="F69" s="26">
        <v>3131</v>
      </c>
      <c r="G69" s="17">
        <f t="shared" si="2"/>
        <v>469650</v>
      </c>
      <c r="H69" s="15"/>
      <c r="I69" s="14"/>
    </row>
    <row r="70" spans="1:9" ht="21">
      <c r="A70" s="16" t="s">
        <v>9</v>
      </c>
      <c r="B70" s="16" t="s">
        <v>10</v>
      </c>
      <c r="C70" s="16" t="s">
        <v>226</v>
      </c>
      <c r="D70" s="16" t="s">
        <v>227</v>
      </c>
      <c r="E70" s="16" t="s">
        <v>191</v>
      </c>
      <c r="F70" s="26">
        <v>89</v>
      </c>
      <c r="G70" s="17">
        <f t="shared" si="2"/>
        <v>13350</v>
      </c>
      <c r="H70" s="15"/>
      <c r="I70" s="14"/>
    </row>
    <row r="71" spans="1:9" ht="21">
      <c r="A71" s="16" t="s">
        <v>9</v>
      </c>
      <c r="B71" s="16" t="s">
        <v>10</v>
      </c>
      <c r="C71" s="16" t="s">
        <v>478</v>
      </c>
      <c r="D71" s="16" t="s">
        <v>479</v>
      </c>
      <c r="E71" s="16" t="s">
        <v>191</v>
      </c>
      <c r="F71" s="26">
        <v>1677</v>
      </c>
      <c r="G71" s="17">
        <f t="shared" si="2"/>
        <v>251550</v>
      </c>
      <c r="H71" s="18">
        <f>SUM(G63:G71)</f>
        <v>1458750</v>
      </c>
      <c r="I71" s="14"/>
    </row>
    <row r="72" spans="1:9" ht="21">
      <c r="A72" s="16" t="s">
        <v>193</v>
      </c>
      <c r="B72" s="16" t="s">
        <v>194</v>
      </c>
      <c r="C72" s="16" t="s">
        <v>192</v>
      </c>
      <c r="D72" s="16" t="s">
        <v>155</v>
      </c>
      <c r="E72" s="16" t="s">
        <v>191</v>
      </c>
      <c r="F72" s="26">
        <v>20</v>
      </c>
      <c r="G72" s="17">
        <f t="shared" si="2"/>
        <v>3000</v>
      </c>
      <c r="H72" s="15"/>
      <c r="I72" s="14"/>
    </row>
    <row r="73" spans="1:9" ht="21">
      <c r="A73" s="16" t="s">
        <v>193</v>
      </c>
      <c r="B73" s="16" t="s">
        <v>194</v>
      </c>
      <c r="C73" s="16" t="s">
        <v>222</v>
      </c>
      <c r="D73" s="16" t="s">
        <v>223</v>
      </c>
      <c r="E73" s="16" t="s">
        <v>191</v>
      </c>
      <c r="F73" s="26">
        <v>1801</v>
      </c>
      <c r="G73" s="17">
        <f t="shared" si="2"/>
        <v>270150</v>
      </c>
      <c r="H73" s="18">
        <f>SUM(G72:G73)</f>
        <v>273150</v>
      </c>
      <c r="I73" s="19">
        <f>SUM(H63:H73)</f>
        <v>1731900</v>
      </c>
    </row>
    <row r="74" spans="1:9" ht="21">
      <c r="A74" s="16" t="s">
        <v>109</v>
      </c>
      <c r="B74" s="16" t="s">
        <v>110</v>
      </c>
      <c r="C74" s="16" t="s">
        <v>273</v>
      </c>
      <c r="D74" s="16" t="s">
        <v>274</v>
      </c>
      <c r="E74" s="16" t="s">
        <v>264</v>
      </c>
      <c r="F74" s="26">
        <v>316</v>
      </c>
      <c r="G74" s="17">
        <f t="shared" si="2"/>
        <v>47400</v>
      </c>
      <c r="H74" s="18">
        <f>SUM(G74)</f>
        <v>47400</v>
      </c>
      <c r="I74" s="19">
        <f>+H74</f>
        <v>47400</v>
      </c>
    </row>
    <row r="75" spans="1:9" ht="21">
      <c r="A75" s="16" t="s">
        <v>49</v>
      </c>
      <c r="B75" s="16" t="s">
        <v>50</v>
      </c>
      <c r="C75" s="16" t="s">
        <v>47</v>
      </c>
      <c r="D75" s="16" t="s">
        <v>48</v>
      </c>
      <c r="E75" s="16" t="s">
        <v>8</v>
      </c>
      <c r="F75" s="26">
        <v>2</v>
      </c>
      <c r="G75" s="17">
        <f t="shared" si="2"/>
        <v>300</v>
      </c>
      <c r="H75" s="18">
        <f>SUM(G75)</f>
        <v>300</v>
      </c>
      <c r="I75" s="14"/>
    </row>
    <row r="76" spans="1:9" ht="21">
      <c r="A76" s="16" t="s">
        <v>35</v>
      </c>
      <c r="B76" s="16" t="s">
        <v>36</v>
      </c>
      <c r="C76" s="16" t="s">
        <v>33</v>
      </c>
      <c r="D76" s="16" t="s">
        <v>34</v>
      </c>
      <c r="E76" s="16" t="s">
        <v>8</v>
      </c>
      <c r="F76" s="26">
        <v>5</v>
      </c>
      <c r="G76" s="17">
        <f t="shared" si="2"/>
        <v>750</v>
      </c>
      <c r="H76" s="18">
        <f>SUM(G76)</f>
        <v>750</v>
      </c>
      <c r="I76" s="14"/>
    </row>
    <row r="77" spans="1:9" ht="21">
      <c r="A77" s="16" t="s">
        <v>45</v>
      </c>
      <c r="B77" s="16" t="s">
        <v>46</v>
      </c>
      <c r="C77" s="16" t="s">
        <v>43</v>
      </c>
      <c r="D77" s="16" t="s">
        <v>44</v>
      </c>
      <c r="E77" s="16" t="s">
        <v>8</v>
      </c>
      <c r="F77" s="26">
        <v>1</v>
      </c>
      <c r="G77" s="17">
        <f t="shared" si="2"/>
        <v>150</v>
      </c>
      <c r="H77" s="18">
        <f>SUM(G77)</f>
        <v>150</v>
      </c>
      <c r="I77" s="14"/>
    </row>
    <row r="78" spans="1:9" ht="21">
      <c r="A78" s="16" t="s">
        <v>29</v>
      </c>
      <c r="B78" s="16" t="s">
        <v>30</v>
      </c>
      <c r="C78" s="16" t="s">
        <v>27</v>
      </c>
      <c r="D78" s="16" t="s">
        <v>28</v>
      </c>
      <c r="E78" s="16" t="s">
        <v>8</v>
      </c>
      <c r="F78" s="26">
        <v>15</v>
      </c>
      <c r="G78" s="17">
        <f t="shared" si="2"/>
        <v>2250</v>
      </c>
      <c r="H78" s="20"/>
      <c r="I78" s="14"/>
    </row>
    <row r="79" spans="1:9" ht="21">
      <c r="A79" s="16" t="s">
        <v>29</v>
      </c>
      <c r="B79" s="16" t="s">
        <v>30</v>
      </c>
      <c r="C79" s="16" t="s">
        <v>37</v>
      </c>
      <c r="D79" s="16" t="s">
        <v>38</v>
      </c>
      <c r="E79" s="16" t="s">
        <v>8</v>
      </c>
      <c r="F79" s="26">
        <v>531</v>
      </c>
      <c r="G79" s="17">
        <f t="shared" si="2"/>
        <v>79650</v>
      </c>
      <c r="H79" s="18">
        <f>SUM(G78:G79)</f>
        <v>81900</v>
      </c>
      <c r="I79" s="19">
        <f>SUM(H75:H79)</f>
        <v>83100</v>
      </c>
    </row>
    <row r="80" spans="1:9" ht="21">
      <c r="A80" s="16" t="s">
        <v>307</v>
      </c>
      <c r="B80" s="16" t="s">
        <v>308</v>
      </c>
      <c r="C80" s="16" t="s">
        <v>305</v>
      </c>
      <c r="D80" s="16" t="s">
        <v>306</v>
      </c>
      <c r="E80" s="16" t="s">
        <v>296</v>
      </c>
      <c r="F80" s="26">
        <v>37</v>
      </c>
      <c r="G80" s="17">
        <f t="shared" si="2"/>
        <v>5550</v>
      </c>
      <c r="H80" s="18">
        <f>SUM(G80)</f>
        <v>5550</v>
      </c>
      <c r="I80" s="19">
        <f>+H80</f>
        <v>5550</v>
      </c>
    </row>
    <row r="81" spans="1:9" ht="21">
      <c r="A81" s="16" t="s">
        <v>432</v>
      </c>
      <c r="B81" s="16" t="s">
        <v>433</v>
      </c>
      <c r="C81" s="16" t="s">
        <v>430</v>
      </c>
      <c r="D81" s="16" t="s">
        <v>431</v>
      </c>
      <c r="E81" s="16" t="s">
        <v>422</v>
      </c>
      <c r="F81" s="26">
        <v>105</v>
      </c>
      <c r="G81" s="17">
        <f t="shared" si="2"/>
        <v>15750</v>
      </c>
      <c r="H81" s="15"/>
      <c r="I81" s="14"/>
    </row>
    <row r="82" spans="1:9" ht="21">
      <c r="A82" s="16" t="s">
        <v>432</v>
      </c>
      <c r="B82" s="16" t="s">
        <v>433</v>
      </c>
      <c r="C82" s="16" t="s">
        <v>436</v>
      </c>
      <c r="D82" s="16" t="s">
        <v>437</v>
      </c>
      <c r="E82" s="16" t="s">
        <v>422</v>
      </c>
      <c r="F82" s="26">
        <v>75</v>
      </c>
      <c r="G82" s="17">
        <f t="shared" si="2"/>
        <v>11250</v>
      </c>
      <c r="H82" s="15"/>
      <c r="I82" s="14"/>
    </row>
    <row r="83" spans="1:9" ht="21">
      <c r="A83" s="16" t="s">
        <v>432</v>
      </c>
      <c r="B83" s="16" t="s">
        <v>433</v>
      </c>
      <c r="C83" s="16" t="s">
        <v>438</v>
      </c>
      <c r="D83" s="16" t="s">
        <v>439</v>
      </c>
      <c r="E83" s="16" t="s">
        <v>422</v>
      </c>
      <c r="F83" s="26">
        <v>1</v>
      </c>
      <c r="G83" s="17">
        <f t="shared" si="2"/>
        <v>150</v>
      </c>
      <c r="H83" s="18">
        <f>SUM(G81:G83)</f>
        <v>27150</v>
      </c>
      <c r="I83" s="19">
        <f>SUM(H81:H83)</f>
        <v>27150</v>
      </c>
    </row>
    <row r="84" spans="1:9" ht="21">
      <c r="A84" s="16" t="s">
        <v>111</v>
      </c>
      <c r="B84" s="16" t="s">
        <v>112</v>
      </c>
      <c r="C84" s="16" t="s">
        <v>320</v>
      </c>
      <c r="D84" s="16" t="s">
        <v>321</v>
      </c>
      <c r="E84" s="16" t="s">
        <v>313</v>
      </c>
      <c r="F84" s="26">
        <v>1</v>
      </c>
      <c r="G84" s="17">
        <f t="shared" si="2"/>
        <v>150</v>
      </c>
      <c r="H84" s="18">
        <f>SUM(G84)</f>
        <v>150</v>
      </c>
      <c r="I84" s="14"/>
    </row>
    <row r="85" spans="1:9" ht="21">
      <c r="A85" s="16" t="s">
        <v>109</v>
      </c>
      <c r="B85" s="16" t="s">
        <v>110</v>
      </c>
      <c r="C85" s="16" t="s">
        <v>311</v>
      </c>
      <c r="D85" s="16" t="s">
        <v>312</v>
      </c>
      <c r="E85" s="16" t="s">
        <v>313</v>
      </c>
      <c r="F85" s="26">
        <v>188</v>
      </c>
      <c r="G85" s="17">
        <f t="shared" si="2"/>
        <v>28200</v>
      </c>
      <c r="H85" s="15"/>
      <c r="I85" s="14"/>
    </row>
    <row r="86" spans="1:9" ht="21">
      <c r="A86" s="16" t="s">
        <v>109</v>
      </c>
      <c r="B86" s="16" t="s">
        <v>110</v>
      </c>
      <c r="C86" s="16" t="s">
        <v>316</v>
      </c>
      <c r="D86" s="16" t="s">
        <v>317</v>
      </c>
      <c r="E86" s="16" t="s">
        <v>313</v>
      </c>
      <c r="F86" s="26">
        <v>1517</v>
      </c>
      <c r="G86" s="17">
        <f t="shared" si="2"/>
        <v>227550</v>
      </c>
      <c r="H86" s="15"/>
      <c r="I86" s="14"/>
    </row>
    <row r="87" spans="1:9" ht="21">
      <c r="A87" s="16" t="s">
        <v>109</v>
      </c>
      <c r="B87" s="16" t="s">
        <v>110</v>
      </c>
      <c r="C87" s="16" t="s">
        <v>320</v>
      </c>
      <c r="D87" s="16" t="s">
        <v>321</v>
      </c>
      <c r="E87" s="16" t="s">
        <v>313</v>
      </c>
      <c r="F87" s="26">
        <v>130</v>
      </c>
      <c r="G87" s="17">
        <f t="shared" si="2"/>
        <v>19500</v>
      </c>
      <c r="H87" s="15"/>
      <c r="I87" s="14"/>
    </row>
    <row r="88" spans="1:9" ht="21">
      <c r="A88" s="16" t="s">
        <v>109</v>
      </c>
      <c r="B88" s="16" t="s">
        <v>110</v>
      </c>
      <c r="C88" s="16" t="s">
        <v>322</v>
      </c>
      <c r="D88" s="16" t="s">
        <v>323</v>
      </c>
      <c r="E88" s="16" t="s">
        <v>313</v>
      </c>
      <c r="F88" s="26">
        <v>969</v>
      </c>
      <c r="G88" s="17">
        <f t="shared" si="2"/>
        <v>145350</v>
      </c>
      <c r="H88" s="15"/>
      <c r="I88" s="14"/>
    </row>
    <row r="89" spans="1:9" ht="21">
      <c r="A89" s="16" t="s">
        <v>109</v>
      </c>
      <c r="B89" s="16" t="s">
        <v>110</v>
      </c>
      <c r="C89" s="16" t="s">
        <v>464</v>
      </c>
      <c r="D89" s="16" t="s">
        <v>465</v>
      </c>
      <c r="E89" s="16" t="s">
        <v>313</v>
      </c>
      <c r="F89" s="26">
        <v>609</v>
      </c>
      <c r="G89" s="17">
        <f t="shared" si="2"/>
        <v>91350</v>
      </c>
      <c r="H89" s="18">
        <f>SUM(G85:G89)</f>
        <v>511950</v>
      </c>
      <c r="I89" s="19">
        <f>SUM(H84:H89)</f>
        <v>512100</v>
      </c>
    </row>
    <row r="90" spans="1:9" ht="21">
      <c r="A90" s="16" t="s">
        <v>45</v>
      </c>
      <c r="B90" s="16" t="s">
        <v>46</v>
      </c>
      <c r="C90" s="16" t="s">
        <v>331</v>
      </c>
      <c r="D90" s="16" t="s">
        <v>332</v>
      </c>
      <c r="E90" s="16" t="s">
        <v>328</v>
      </c>
      <c r="F90" s="26">
        <v>1503</v>
      </c>
      <c r="G90" s="17">
        <f t="shared" si="2"/>
        <v>225450</v>
      </c>
      <c r="H90" s="15"/>
      <c r="I90" s="14"/>
    </row>
    <row r="91" spans="1:9" ht="21">
      <c r="A91" s="16" t="s">
        <v>45</v>
      </c>
      <c r="B91" s="16" t="s">
        <v>46</v>
      </c>
      <c r="C91" s="16" t="s">
        <v>337</v>
      </c>
      <c r="D91" s="16" t="s">
        <v>338</v>
      </c>
      <c r="E91" s="16" t="s">
        <v>328</v>
      </c>
      <c r="F91" s="26">
        <v>279</v>
      </c>
      <c r="G91" s="17">
        <f t="shared" si="2"/>
        <v>41850</v>
      </c>
      <c r="H91" s="18">
        <f>SUM(G90:G91)</f>
        <v>267300</v>
      </c>
      <c r="I91" s="19">
        <f>SUM(H90:H91)</f>
        <v>267300</v>
      </c>
    </row>
    <row r="92" spans="1:9" ht="21">
      <c r="A92" s="16" t="s">
        <v>77</v>
      </c>
      <c r="B92" s="16" t="s">
        <v>78</v>
      </c>
      <c r="C92" s="16" t="s">
        <v>406</v>
      </c>
      <c r="D92" s="16" t="s">
        <v>407</v>
      </c>
      <c r="E92" s="16" t="s">
        <v>397</v>
      </c>
      <c r="F92" s="26">
        <v>882</v>
      </c>
      <c r="G92" s="17">
        <f t="shared" si="2"/>
        <v>132300</v>
      </c>
      <c r="H92" s="15"/>
      <c r="I92" s="14"/>
    </row>
    <row r="93" spans="1:9" ht="21">
      <c r="A93" s="16" t="s">
        <v>77</v>
      </c>
      <c r="B93" s="16" t="s">
        <v>78</v>
      </c>
      <c r="C93" s="16" t="s">
        <v>408</v>
      </c>
      <c r="D93" s="16" t="s">
        <v>409</v>
      </c>
      <c r="E93" s="16" t="s">
        <v>397</v>
      </c>
      <c r="F93" s="26">
        <v>21</v>
      </c>
      <c r="G93" s="17">
        <f t="shared" si="2"/>
        <v>3150</v>
      </c>
      <c r="H93" s="15"/>
      <c r="I93" s="14"/>
    </row>
    <row r="94" spans="1:9" ht="21">
      <c r="A94" s="16" t="s">
        <v>77</v>
      </c>
      <c r="B94" s="16" t="s">
        <v>78</v>
      </c>
      <c r="C94" s="16" t="s">
        <v>412</v>
      </c>
      <c r="D94" s="16" t="s">
        <v>413</v>
      </c>
      <c r="E94" s="16" t="s">
        <v>397</v>
      </c>
      <c r="F94" s="26">
        <v>281</v>
      </c>
      <c r="G94" s="17">
        <f t="shared" si="2"/>
        <v>42150</v>
      </c>
      <c r="H94" s="18">
        <f>SUM(G92:G94)</f>
        <v>177600</v>
      </c>
      <c r="I94" s="14"/>
    </row>
    <row r="95" spans="1:9" ht="21">
      <c r="A95" s="16" t="s">
        <v>193</v>
      </c>
      <c r="B95" s="16" t="s">
        <v>194</v>
      </c>
      <c r="C95" s="16" t="s">
        <v>400</v>
      </c>
      <c r="D95" s="16" t="s">
        <v>401</v>
      </c>
      <c r="E95" s="16" t="s">
        <v>397</v>
      </c>
      <c r="F95" s="26">
        <v>402</v>
      </c>
      <c r="G95" s="17">
        <f t="shared" si="2"/>
        <v>60300</v>
      </c>
      <c r="H95" s="15"/>
      <c r="I95" s="14"/>
    </row>
    <row r="96" spans="1:9" ht="21">
      <c r="A96" s="16" t="s">
        <v>193</v>
      </c>
      <c r="B96" s="16" t="s">
        <v>194</v>
      </c>
      <c r="C96" s="16" t="s">
        <v>410</v>
      </c>
      <c r="D96" s="16" t="s">
        <v>411</v>
      </c>
      <c r="E96" s="16" t="s">
        <v>397</v>
      </c>
      <c r="F96" s="26">
        <v>34</v>
      </c>
      <c r="G96" s="17">
        <f t="shared" si="2"/>
        <v>5100</v>
      </c>
      <c r="H96" s="15"/>
      <c r="I96" s="14"/>
    </row>
    <row r="97" spans="1:9" ht="21">
      <c r="A97" s="16" t="s">
        <v>193</v>
      </c>
      <c r="B97" s="16" t="s">
        <v>194</v>
      </c>
      <c r="C97" s="16" t="s">
        <v>412</v>
      </c>
      <c r="D97" s="16" t="s">
        <v>413</v>
      </c>
      <c r="E97" s="16" t="s">
        <v>397</v>
      </c>
      <c r="F97" s="26">
        <v>32</v>
      </c>
      <c r="G97" s="17">
        <f t="shared" si="2"/>
        <v>4800</v>
      </c>
      <c r="H97" s="18">
        <f>SUM(G95:G97)</f>
        <v>70200</v>
      </c>
      <c r="I97" s="14"/>
    </row>
    <row r="98" spans="1:9" ht="21">
      <c r="A98" s="16" t="s">
        <v>29</v>
      </c>
      <c r="B98" s="16" t="s">
        <v>30</v>
      </c>
      <c r="C98" s="16" t="s">
        <v>416</v>
      </c>
      <c r="D98" s="16" t="s">
        <v>417</v>
      </c>
      <c r="E98" s="16" t="s">
        <v>397</v>
      </c>
      <c r="F98" s="26">
        <v>2</v>
      </c>
      <c r="G98" s="17">
        <f t="shared" si="2"/>
        <v>300</v>
      </c>
      <c r="H98" s="15"/>
      <c r="I98" s="14"/>
    </row>
    <row r="99" spans="1:9" ht="21">
      <c r="A99" s="16" t="s">
        <v>29</v>
      </c>
      <c r="B99" s="16" t="s">
        <v>30</v>
      </c>
      <c r="C99" s="16" t="s">
        <v>418</v>
      </c>
      <c r="D99" s="16" t="s">
        <v>419</v>
      </c>
      <c r="E99" s="16" t="s">
        <v>397</v>
      </c>
      <c r="F99" s="26">
        <v>123</v>
      </c>
      <c r="G99" s="17">
        <f t="shared" si="2"/>
        <v>18450</v>
      </c>
      <c r="H99" s="18">
        <f>SUM(G98:G99)</f>
        <v>18750</v>
      </c>
      <c r="I99" s="19">
        <f>SUM(H92:H99)</f>
        <v>266550</v>
      </c>
    </row>
    <row r="100" spans="1:9" ht="21">
      <c r="A100" s="21"/>
      <c r="B100" s="21"/>
      <c r="C100" s="21"/>
      <c r="D100" s="21"/>
      <c r="E100" s="21"/>
      <c r="F100" s="27">
        <f>SUM(F5:F99)</f>
        <v>40607</v>
      </c>
      <c r="G100" s="14">
        <f>SUM(G5:G99)</f>
        <v>6091050</v>
      </c>
      <c r="H100" s="14">
        <f>SUM(H5:H99)</f>
        <v>6091050</v>
      </c>
      <c r="I100" s="14">
        <f>SUM(I5:I99)</f>
        <v>6091050</v>
      </c>
    </row>
  </sheetData>
  <sheetProtection/>
  <mergeCells count="2">
    <mergeCell ref="A1:I1"/>
    <mergeCell ref="A2:I2"/>
  </mergeCells>
  <printOptions/>
  <pageMargins left="0.15748031496062992" right="0.275590551181102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1">
      <selection activeCell="A1" sqref="A1:F3"/>
    </sheetView>
  </sheetViews>
  <sheetFormatPr defaultColWidth="9.140625" defaultRowHeight="12.75"/>
  <cols>
    <col min="1" max="1" width="8.421875" style="3" customWidth="1"/>
    <col min="2" max="2" width="27.28125" style="2" customWidth="1"/>
    <col min="3" max="3" width="19.421875" style="2" customWidth="1"/>
    <col min="4" max="4" width="9.8515625" style="3" bestFit="1" customWidth="1"/>
    <col min="5" max="5" width="28.00390625" style="2" customWidth="1"/>
    <col min="6" max="6" width="17.140625" style="2" customWidth="1"/>
    <col min="9" max="16384" width="9.140625" style="2" customWidth="1"/>
  </cols>
  <sheetData>
    <row r="1" spans="1:6" ht="21">
      <c r="A1" s="59" t="s">
        <v>485</v>
      </c>
      <c r="B1" s="59"/>
      <c r="C1" s="59"/>
      <c r="D1" s="59"/>
      <c r="E1" s="59"/>
      <c r="F1" s="59"/>
    </row>
    <row r="2" spans="1:8" ht="21">
      <c r="A2" s="59" t="s">
        <v>486</v>
      </c>
      <c r="B2" s="59"/>
      <c r="C2" s="59"/>
      <c r="D2" s="59"/>
      <c r="E2" s="59"/>
      <c r="F2" s="59"/>
      <c r="G2" s="2"/>
      <c r="H2" s="2"/>
    </row>
    <row r="3" spans="1:8" ht="21">
      <c r="A3" s="59" t="s">
        <v>487</v>
      </c>
      <c r="B3" s="59"/>
      <c r="C3" s="59"/>
      <c r="D3" s="59"/>
      <c r="E3" s="59"/>
      <c r="F3" s="59"/>
      <c r="G3" s="2"/>
      <c r="H3" s="2"/>
    </row>
    <row r="4" spans="1:8" ht="21">
      <c r="A4" s="4" t="s">
        <v>484</v>
      </c>
      <c r="B4" s="1" t="s">
        <v>481</v>
      </c>
      <c r="C4" s="1" t="s">
        <v>483</v>
      </c>
      <c r="D4" s="4" t="s">
        <v>484</v>
      </c>
      <c r="E4" s="1" t="s">
        <v>482</v>
      </c>
      <c r="F4" s="1" t="s">
        <v>480</v>
      </c>
      <c r="G4" s="2"/>
      <c r="H4" s="2"/>
    </row>
    <row r="5" spans="1:8" ht="21">
      <c r="A5" s="7" t="s">
        <v>27</v>
      </c>
      <c r="B5" s="8" t="s">
        <v>28</v>
      </c>
      <c r="C5" s="8" t="s">
        <v>8</v>
      </c>
      <c r="D5" s="7" t="s">
        <v>29</v>
      </c>
      <c r="E5" s="8" t="s">
        <v>30</v>
      </c>
      <c r="F5" s="8">
        <v>15</v>
      </c>
      <c r="G5" s="59">
        <f>SUM(F5:F6)</f>
        <v>546</v>
      </c>
      <c r="H5" s="2"/>
    </row>
    <row r="6" spans="1:8" ht="21">
      <c r="A6" s="7" t="s">
        <v>37</v>
      </c>
      <c r="B6" s="8" t="s">
        <v>38</v>
      </c>
      <c r="C6" s="8" t="s">
        <v>8</v>
      </c>
      <c r="D6" s="7" t="s">
        <v>29</v>
      </c>
      <c r="E6" s="8" t="s">
        <v>30</v>
      </c>
      <c r="F6" s="8">
        <v>531</v>
      </c>
      <c r="G6" s="59"/>
      <c r="H6" s="2"/>
    </row>
    <row r="7" spans="1:8" ht="21">
      <c r="A7" s="5" t="s">
        <v>33</v>
      </c>
      <c r="B7" s="6" t="s">
        <v>34</v>
      </c>
      <c r="C7" s="6" t="s">
        <v>8</v>
      </c>
      <c r="D7" s="5" t="s">
        <v>35</v>
      </c>
      <c r="E7" s="6" t="s">
        <v>36</v>
      </c>
      <c r="F7" s="6">
        <v>5</v>
      </c>
      <c r="G7" s="11">
        <f>SUM(F7)</f>
        <v>5</v>
      </c>
      <c r="H7" s="2"/>
    </row>
    <row r="8" spans="1:8" ht="21">
      <c r="A8" s="7" t="s">
        <v>43</v>
      </c>
      <c r="B8" s="8" t="s">
        <v>44</v>
      </c>
      <c r="C8" s="8" t="s">
        <v>8</v>
      </c>
      <c r="D8" s="7" t="s">
        <v>45</v>
      </c>
      <c r="E8" s="8" t="s">
        <v>46</v>
      </c>
      <c r="F8" s="8">
        <v>1</v>
      </c>
      <c r="G8" s="2">
        <f>SUM(F8)</f>
        <v>1</v>
      </c>
      <c r="H8" s="2"/>
    </row>
    <row r="9" spans="1:8" ht="21">
      <c r="A9" s="5" t="s">
        <v>47</v>
      </c>
      <c r="B9" s="6" t="s">
        <v>48</v>
      </c>
      <c r="C9" s="6" t="s">
        <v>8</v>
      </c>
      <c r="D9" s="5" t="s">
        <v>49</v>
      </c>
      <c r="E9" s="6" t="s">
        <v>50</v>
      </c>
      <c r="F9" s="6">
        <v>2</v>
      </c>
      <c r="G9" s="11">
        <f>SUM(F10)</f>
        <v>23</v>
      </c>
      <c r="H9" s="2"/>
    </row>
    <row r="10" spans="1:8" ht="21">
      <c r="A10" s="7" t="s">
        <v>73</v>
      </c>
      <c r="B10" s="8" t="s">
        <v>74</v>
      </c>
      <c r="C10" s="8" t="s">
        <v>55</v>
      </c>
      <c r="D10" s="7" t="s">
        <v>29</v>
      </c>
      <c r="E10" s="8" t="s">
        <v>30</v>
      </c>
      <c r="F10" s="8">
        <v>23</v>
      </c>
      <c r="G10" s="2">
        <f>SUM(F10)</f>
        <v>23</v>
      </c>
      <c r="H10" s="2"/>
    </row>
    <row r="11" spans="1:8" ht="21">
      <c r="A11" s="9" t="s">
        <v>75</v>
      </c>
      <c r="B11" s="10" t="s">
        <v>76</v>
      </c>
      <c r="C11" s="10" t="s">
        <v>55</v>
      </c>
      <c r="D11" s="9" t="s">
        <v>77</v>
      </c>
      <c r="E11" s="10" t="s">
        <v>78</v>
      </c>
      <c r="F11" s="10">
        <v>73</v>
      </c>
      <c r="G11" s="12">
        <f>SUM(F11)</f>
        <v>73</v>
      </c>
      <c r="H11" s="2"/>
    </row>
    <row r="12" spans="1:8" ht="21">
      <c r="A12" s="5" t="s">
        <v>88</v>
      </c>
      <c r="B12" s="6" t="s">
        <v>89</v>
      </c>
      <c r="C12" s="6" t="s">
        <v>83</v>
      </c>
      <c r="D12" s="5" t="s">
        <v>77</v>
      </c>
      <c r="E12" s="6" t="s">
        <v>78</v>
      </c>
      <c r="F12" s="6">
        <v>143</v>
      </c>
      <c r="G12" s="60">
        <f>SUM(F12:F14)</f>
        <v>160</v>
      </c>
      <c r="H12" s="2"/>
    </row>
    <row r="13" spans="1:8" ht="21">
      <c r="A13" s="5" t="s">
        <v>98</v>
      </c>
      <c r="B13" s="6" t="s">
        <v>99</v>
      </c>
      <c r="C13" s="6" t="s">
        <v>83</v>
      </c>
      <c r="D13" s="5" t="s">
        <v>77</v>
      </c>
      <c r="E13" s="6" t="s">
        <v>78</v>
      </c>
      <c r="F13" s="6">
        <v>6</v>
      </c>
      <c r="G13" s="60"/>
      <c r="H13" s="2"/>
    </row>
    <row r="14" spans="1:8" ht="21">
      <c r="A14" s="5" t="s">
        <v>100</v>
      </c>
      <c r="B14" s="6" t="s">
        <v>101</v>
      </c>
      <c r="C14" s="6" t="s">
        <v>83</v>
      </c>
      <c r="D14" s="5" t="s">
        <v>77</v>
      </c>
      <c r="E14" s="6" t="s">
        <v>78</v>
      </c>
      <c r="F14" s="6">
        <v>11</v>
      </c>
      <c r="G14" s="60"/>
      <c r="H14" s="2"/>
    </row>
    <row r="15" spans="1:8" ht="21">
      <c r="A15" s="7" t="s">
        <v>84</v>
      </c>
      <c r="B15" s="8" t="s">
        <v>85</v>
      </c>
      <c r="C15" s="8" t="s">
        <v>83</v>
      </c>
      <c r="D15" s="7" t="s">
        <v>56</v>
      </c>
      <c r="E15" s="8" t="s">
        <v>57</v>
      </c>
      <c r="F15" s="8">
        <v>142</v>
      </c>
      <c r="G15" s="59">
        <f>SUM(F15:F16)</f>
        <v>147</v>
      </c>
      <c r="H15" s="2"/>
    </row>
    <row r="16" spans="1:8" ht="21">
      <c r="A16" s="7" t="s">
        <v>102</v>
      </c>
      <c r="B16" s="8" t="s">
        <v>103</v>
      </c>
      <c r="C16" s="8" t="s">
        <v>83</v>
      </c>
      <c r="D16" s="7" t="s">
        <v>56</v>
      </c>
      <c r="E16" s="8" t="s">
        <v>57</v>
      </c>
      <c r="F16" s="8">
        <v>5</v>
      </c>
      <c r="G16" s="59"/>
      <c r="H16" s="2"/>
    </row>
    <row r="17" spans="1:8" ht="21">
      <c r="A17" s="5" t="s">
        <v>90</v>
      </c>
      <c r="B17" s="6" t="s">
        <v>91</v>
      </c>
      <c r="C17" s="6" t="s">
        <v>83</v>
      </c>
      <c r="D17" s="5" t="s">
        <v>35</v>
      </c>
      <c r="E17" s="6" t="s">
        <v>36</v>
      </c>
      <c r="F17" s="6">
        <v>7</v>
      </c>
      <c r="G17" s="60">
        <f>SUM(F17:F19)</f>
        <v>78</v>
      </c>
      <c r="H17" s="2"/>
    </row>
    <row r="18" spans="1:8" ht="21">
      <c r="A18" s="5" t="s">
        <v>92</v>
      </c>
      <c r="B18" s="6" t="s">
        <v>93</v>
      </c>
      <c r="C18" s="6" t="s">
        <v>83</v>
      </c>
      <c r="D18" s="5" t="s">
        <v>35</v>
      </c>
      <c r="E18" s="6" t="s">
        <v>36</v>
      </c>
      <c r="F18" s="6">
        <v>36</v>
      </c>
      <c r="G18" s="60"/>
      <c r="H18" s="2"/>
    </row>
    <row r="19" spans="1:8" ht="21">
      <c r="A19" s="5" t="s">
        <v>94</v>
      </c>
      <c r="B19" s="6" t="s">
        <v>95</v>
      </c>
      <c r="C19" s="6" t="s">
        <v>83</v>
      </c>
      <c r="D19" s="5" t="s">
        <v>35</v>
      </c>
      <c r="E19" s="6" t="s">
        <v>36</v>
      </c>
      <c r="F19" s="6">
        <v>35</v>
      </c>
      <c r="G19" s="60"/>
      <c r="H19" s="2"/>
    </row>
    <row r="20" spans="1:8" ht="21">
      <c r="A20" s="7" t="s">
        <v>117</v>
      </c>
      <c r="B20" s="8" t="s">
        <v>118</v>
      </c>
      <c r="C20" s="8" t="s">
        <v>108</v>
      </c>
      <c r="D20" s="7" t="s">
        <v>109</v>
      </c>
      <c r="E20" s="8" t="s">
        <v>110</v>
      </c>
      <c r="F20" s="8">
        <v>511</v>
      </c>
      <c r="G20" s="59">
        <f>SUM(F20:F35)</f>
        <v>4893</v>
      </c>
      <c r="H20" s="2"/>
    </row>
    <row r="21" spans="1:8" ht="21">
      <c r="A21" s="7" t="s">
        <v>119</v>
      </c>
      <c r="B21" s="8" t="s">
        <v>120</v>
      </c>
      <c r="C21" s="8" t="s">
        <v>108</v>
      </c>
      <c r="D21" s="7" t="s">
        <v>109</v>
      </c>
      <c r="E21" s="8" t="s">
        <v>110</v>
      </c>
      <c r="F21" s="8">
        <v>634</v>
      </c>
      <c r="G21" s="59"/>
      <c r="H21" s="2"/>
    </row>
    <row r="22" spans="1:8" ht="21">
      <c r="A22" s="7" t="s">
        <v>121</v>
      </c>
      <c r="B22" s="8" t="s">
        <v>122</v>
      </c>
      <c r="C22" s="8" t="s">
        <v>108</v>
      </c>
      <c r="D22" s="7" t="s">
        <v>109</v>
      </c>
      <c r="E22" s="8" t="s">
        <v>110</v>
      </c>
      <c r="F22" s="8">
        <v>349</v>
      </c>
      <c r="G22" s="59"/>
      <c r="H22" s="2"/>
    </row>
    <row r="23" spans="1:8" ht="21">
      <c r="A23" s="7" t="s">
        <v>106</v>
      </c>
      <c r="B23" s="8" t="s">
        <v>107</v>
      </c>
      <c r="C23" s="8" t="s">
        <v>108</v>
      </c>
      <c r="D23" s="7" t="s">
        <v>109</v>
      </c>
      <c r="E23" s="8" t="s">
        <v>110</v>
      </c>
      <c r="F23" s="8">
        <v>307</v>
      </c>
      <c r="G23" s="59"/>
      <c r="H23" s="2"/>
    </row>
    <row r="24" spans="1:8" ht="21">
      <c r="A24" s="7" t="s">
        <v>123</v>
      </c>
      <c r="B24" s="8" t="s">
        <v>124</v>
      </c>
      <c r="C24" s="8" t="s">
        <v>108</v>
      </c>
      <c r="D24" s="7" t="s">
        <v>109</v>
      </c>
      <c r="E24" s="8" t="s">
        <v>110</v>
      </c>
      <c r="F24" s="8">
        <v>442</v>
      </c>
      <c r="G24" s="59"/>
      <c r="H24" s="2"/>
    </row>
    <row r="25" spans="1:8" ht="21">
      <c r="A25" s="7" t="s">
        <v>125</v>
      </c>
      <c r="B25" s="8" t="s">
        <v>126</v>
      </c>
      <c r="C25" s="8" t="s">
        <v>108</v>
      </c>
      <c r="D25" s="7" t="s">
        <v>109</v>
      </c>
      <c r="E25" s="8" t="s">
        <v>110</v>
      </c>
      <c r="F25" s="8">
        <v>688</v>
      </c>
      <c r="G25" s="59"/>
      <c r="H25" s="2"/>
    </row>
    <row r="26" spans="1:8" ht="21">
      <c r="A26" s="7" t="s">
        <v>127</v>
      </c>
      <c r="B26" s="8" t="s">
        <v>128</v>
      </c>
      <c r="C26" s="8" t="s">
        <v>108</v>
      </c>
      <c r="D26" s="7" t="s">
        <v>109</v>
      </c>
      <c r="E26" s="8" t="s">
        <v>110</v>
      </c>
      <c r="F26" s="8">
        <v>74</v>
      </c>
      <c r="G26" s="59"/>
      <c r="H26" s="2"/>
    </row>
    <row r="27" spans="1:8" ht="21">
      <c r="A27" s="7" t="s">
        <v>129</v>
      </c>
      <c r="B27" s="8" t="s">
        <v>130</v>
      </c>
      <c r="C27" s="8" t="s">
        <v>108</v>
      </c>
      <c r="D27" s="7" t="s">
        <v>109</v>
      </c>
      <c r="E27" s="8" t="s">
        <v>110</v>
      </c>
      <c r="F27" s="8">
        <v>267</v>
      </c>
      <c r="G27" s="59"/>
      <c r="H27" s="2"/>
    </row>
    <row r="28" spans="1:8" ht="21">
      <c r="A28" s="7" t="s">
        <v>131</v>
      </c>
      <c r="B28" s="8" t="s">
        <v>132</v>
      </c>
      <c r="C28" s="8" t="s">
        <v>108</v>
      </c>
      <c r="D28" s="7" t="s">
        <v>109</v>
      </c>
      <c r="E28" s="8" t="s">
        <v>110</v>
      </c>
      <c r="F28" s="8">
        <v>108</v>
      </c>
      <c r="G28" s="59"/>
      <c r="H28" s="2"/>
    </row>
    <row r="29" spans="1:8" ht="21">
      <c r="A29" s="7" t="s">
        <v>133</v>
      </c>
      <c r="B29" s="8" t="s">
        <v>134</v>
      </c>
      <c r="C29" s="8" t="s">
        <v>108</v>
      </c>
      <c r="D29" s="7" t="s">
        <v>109</v>
      </c>
      <c r="E29" s="8" t="s">
        <v>110</v>
      </c>
      <c r="F29" s="8">
        <v>178</v>
      </c>
      <c r="G29" s="59"/>
      <c r="H29" s="2"/>
    </row>
    <row r="30" spans="1:8" ht="21">
      <c r="A30" s="7" t="s">
        <v>135</v>
      </c>
      <c r="B30" s="8" t="s">
        <v>136</v>
      </c>
      <c r="C30" s="8" t="s">
        <v>108</v>
      </c>
      <c r="D30" s="7" t="s">
        <v>109</v>
      </c>
      <c r="E30" s="8" t="s">
        <v>110</v>
      </c>
      <c r="F30" s="8">
        <v>743</v>
      </c>
      <c r="G30" s="59"/>
      <c r="H30" s="2"/>
    </row>
    <row r="31" spans="1:8" ht="21">
      <c r="A31" s="7" t="s">
        <v>137</v>
      </c>
      <c r="B31" s="8" t="s">
        <v>138</v>
      </c>
      <c r="C31" s="8" t="s">
        <v>108</v>
      </c>
      <c r="D31" s="7" t="s">
        <v>109</v>
      </c>
      <c r="E31" s="8" t="s">
        <v>110</v>
      </c>
      <c r="F31" s="8">
        <v>441</v>
      </c>
      <c r="G31" s="59"/>
      <c r="H31" s="2"/>
    </row>
    <row r="32" spans="1:8" ht="21">
      <c r="A32" s="7" t="s">
        <v>139</v>
      </c>
      <c r="B32" s="8" t="s">
        <v>140</v>
      </c>
      <c r="C32" s="8" t="s">
        <v>108</v>
      </c>
      <c r="D32" s="7" t="s">
        <v>109</v>
      </c>
      <c r="E32" s="8" t="s">
        <v>110</v>
      </c>
      <c r="F32" s="8">
        <v>29</v>
      </c>
      <c r="G32" s="59"/>
      <c r="H32" s="2"/>
    </row>
    <row r="33" spans="1:8" ht="21">
      <c r="A33" s="7" t="s">
        <v>143</v>
      </c>
      <c r="B33" s="8" t="s">
        <v>144</v>
      </c>
      <c r="C33" s="8" t="s">
        <v>108</v>
      </c>
      <c r="D33" s="7" t="s">
        <v>109</v>
      </c>
      <c r="E33" s="8" t="s">
        <v>110</v>
      </c>
      <c r="F33" s="8">
        <v>3</v>
      </c>
      <c r="G33" s="59"/>
      <c r="H33" s="2"/>
    </row>
    <row r="34" spans="1:8" ht="21">
      <c r="A34" s="7" t="s">
        <v>145</v>
      </c>
      <c r="B34" s="8" t="s">
        <v>38</v>
      </c>
      <c r="C34" s="8" t="s">
        <v>108</v>
      </c>
      <c r="D34" s="7" t="s">
        <v>109</v>
      </c>
      <c r="E34" s="8" t="s">
        <v>110</v>
      </c>
      <c r="F34" s="8">
        <v>113</v>
      </c>
      <c r="G34" s="59"/>
      <c r="H34" s="2"/>
    </row>
    <row r="35" spans="1:8" ht="21">
      <c r="A35" s="7" t="s">
        <v>156</v>
      </c>
      <c r="B35" s="8" t="s">
        <v>157</v>
      </c>
      <c r="C35" s="8" t="s">
        <v>108</v>
      </c>
      <c r="D35" s="7" t="s">
        <v>109</v>
      </c>
      <c r="E35" s="8" t="s">
        <v>110</v>
      </c>
      <c r="F35" s="8">
        <v>6</v>
      </c>
      <c r="G35" s="59"/>
      <c r="H35" s="2"/>
    </row>
    <row r="36" spans="1:8" ht="21">
      <c r="A36" s="5" t="s">
        <v>171</v>
      </c>
      <c r="B36" s="6" t="s">
        <v>172</v>
      </c>
      <c r="C36" s="6" t="s">
        <v>160</v>
      </c>
      <c r="D36" s="5" t="s">
        <v>109</v>
      </c>
      <c r="E36" s="6" t="s">
        <v>110</v>
      </c>
      <c r="F36" s="6">
        <v>598</v>
      </c>
      <c r="G36" s="60">
        <f>SUM(F36:F38)</f>
        <v>2178</v>
      </c>
      <c r="H36" s="2"/>
    </row>
    <row r="37" spans="1:8" ht="21">
      <c r="A37" s="5" t="s">
        <v>173</v>
      </c>
      <c r="B37" s="6" t="s">
        <v>174</v>
      </c>
      <c r="C37" s="6" t="s">
        <v>160</v>
      </c>
      <c r="D37" s="5" t="s">
        <v>109</v>
      </c>
      <c r="E37" s="6" t="s">
        <v>110</v>
      </c>
      <c r="F37" s="6">
        <v>1081</v>
      </c>
      <c r="G37" s="60"/>
      <c r="H37" s="2"/>
    </row>
    <row r="38" spans="1:8" ht="21">
      <c r="A38" s="5" t="s">
        <v>175</v>
      </c>
      <c r="B38" s="6" t="s">
        <v>176</v>
      </c>
      <c r="C38" s="6" t="s">
        <v>160</v>
      </c>
      <c r="D38" s="5" t="s">
        <v>109</v>
      </c>
      <c r="E38" s="6" t="s">
        <v>110</v>
      </c>
      <c r="F38" s="6">
        <v>499</v>
      </c>
      <c r="G38" s="60"/>
      <c r="H38" s="2"/>
    </row>
    <row r="39" spans="1:8" ht="21">
      <c r="A39" s="7" t="s">
        <v>113</v>
      </c>
      <c r="B39" s="8" t="s">
        <v>114</v>
      </c>
      <c r="C39" s="8" t="s">
        <v>108</v>
      </c>
      <c r="D39" s="7" t="s">
        <v>45</v>
      </c>
      <c r="E39" s="8" t="s">
        <v>46</v>
      </c>
      <c r="F39" s="8">
        <v>107</v>
      </c>
      <c r="G39" s="59">
        <f>SUM(F39:F44)</f>
        <v>4673</v>
      </c>
      <c r="H39" s="2"/>
    </row>
    <row r="40" spans="1:8" ht="21">
      <c r="A40" s="7" t="s">
        <v>146</v>
      </c>
      <c r="B40" s="8" t="s">
        <v>147</v>
      </c>
      <c r="C40" s="8" t="s">
        <v>108</v>
      </c>
      <c r="D40" s="7" t="s">
        <v>45</v>
      </c>
      <c r="E40" s="8" t="s">
        <v>46</v>
      </c>
      <c r="F40" s="8">
        <v>972</v>
      </c>
      <c r="G40" s="59"/>
      <c r="H40" s="2"/>
    </row>
    <row r="41" spans="1:8" ht="21">
      <c r="A41" s="7" t="s">
        <v>148</v>
      </c>
      <c r="B41" s="8" t="s">
        <v>149</v>
      </c>
      <c r="C41" s="8" t="s">
        <v>108</v>
      </c>
      <c r="D41" s="7" t="s">
        <v>45</v>
      </c>
      <c r="E41" s="8" t="s">
        <v>46</v>
      </c>
      <c r="F41" s="8">
        <v>1147</v>
      </c>
      <c r="G41" s="59"/>
      <c r="H41" s="2"/>
    </row>
    <row r="42" spans="1:8" ht="21">
      <c r="A42" s="7" t="s">
        <v>150</v>
      </c>
      <c r="B42" s="8" t="s">
        <v>151</v>
      </c>
      <c r="C42" s="8" t="s">
        <v>108</v>
      </c>
      <c r="D42" s="7" t="s">
        <v>45</v>
      </c>
      <c r="E42" s="8" t="s">
        <v>46</v>
      </c>
      <c r="F42" s="8">
        <v>1345</v>
      </c>
      <c r="G42" s="59"/>
      <c r="H42" s="2"/>
    </row>
    <row r="43" spans="1:8" ht="21">
      <c r="A43" s="7" t="s">
        <v>152</v>
      </c>
      <c r="B43" s="8" t="s">
        <v>153</v>
      </c>
      <c r="C43" s="8" t="s">
        <v>108</v>
      </c>
      <c r="D43" s="7" t="s">
        <v>45</v>
      </c>
      <c r="E43" s="8" t="s">
        <v>46</v>
      </c>
      <c r="F43" s="8">
        <v>595</v>
      </c>
      <c r="G43" s="59"/>
      <c r="H43" s="2"/>
    </row>
    <row r="44" spans="1:8" ht="21">
      <c r="A44" s="7" t="s">
        <v>154</v>
      </c>
      <c r="B44" s="8" t="s">
        <v>155</v>
      </c>
      <c r="C44" s="8" t="s">
        <v>108</v>
      </c>
      <c r="D44" s="7" t="s">
        <v>45</v>
      </c>
      <c r="E44" s="8" t="s">
        <v>46</v>
      </c>
      <c r="F44" s="8">
        <v>507</v>
      </c>
      <c r="G44" s="59"/>
      <c r="H44" s="2"/>
    </row>
    <row r="45" spans="1:8" ht="21">
      <c r="A45" s="5" t="s">
        <v>115</v>
      </c>
      <c r="B45" s="6" t="s">
        <v>116</v>
      </c>
      <c r="C45" s="6" t="s">
        <v>108</v>
      </c>
      <c r="D45" s="5" t="s">
        <v>9</v>
      </c>
      <c r="E45" s="6" t="s">
        <v>10</v>
      </c>
      <c r="F45" s="6">
        <v>5</v>
      </c>
      <c r="G45" s="60">
        <f>SUM(F45:F49)</f>
        <v>913</v>
      </c>
      <c r="H45" s="2"/>
    </row>
    <row r="46" spans="1:8" ht="21">
      <c r="A46" s="5" t="s">
        <v>121</v>
      </c>
      <c r="B46" s="6" t="s">
        <v>122</v>
      </c>
      <c r="C46" s="6" t="s">
        <v>108</v>
      </c>
      <c r="D46" s="5" t="s">
        <v>9</v>
      </c>
      <c r="E46" s="6" t="s">
        <v>10</v>
      </c>
      <c r="F46" s="6">
        <v>17</v>
      </c>
      <c r="G46" s="60"/>
      <c r="H46" s="2"/>
    </row>
    <row r="47" spans="1:8" ht="21">
      <c r="A47" s="5" t="s">
        <v>127</v>
      </c>
      <c r="B47" s="6" t="s">
        <v>128</v>
      </c>
      <c r="C47" s="6" t="s">
        <v>108</v>
      </c>
      <c r="D47" s="5" t="s">
        <v>9</v>
      </c>
      <c r="E47" s="6" t="s">
        <v>10</v>
      </c>
      <c r="F47" s="6">
        <v>172</v>
      </c>
      <c r="G47" s="60"/>
      <c r="H47" s="2"/>
    </row>
    <row r="48" spans="1:8" ht="21">
      <c r="A48" s="5" t="s">
        <v>129</v>
      </c>
      <c r="B48" s="6" t="s">
        <v>130</v>
      </c>
      <c r="C48" s="6" t="s">
        <v>108</v>
      </c>
      <c r="D48" s="5" t="s">
        <v>9</v>
      </c>
      <c r="E48" s="6" t="s">
        <v>10</v>
      </c>
      <c r="F48" s="6">
        <v>656</v>
      </c>
      <c r="G48" s="60"/>
      <c r="H48" s="2"/>
    </row>
    <row r="49" spans="1:8" ht="21">
      <c r="A49" s="5" t="s">
        <v>131</v>
      </c>
      <c r="B49" s="6" t="s">
        <v>132</v>
      </c>
      <c r="C49" s="6" t="s">
        <v>108</v>
      </c>
      <c r="D49" s="5" t="s">
        <v>9</v>
      </c>
      <c r="E49" s="6" t="s">
        <v>10</v>
      </c>
      <c r="F49" s="6">
        <v>63</v>
      </c>
      <c r="G49" s="60"/>
      <c r="H49" s="2"/>
    </row>
    <row r="50" spans="1:8" ht="21">
      <c r="A50" s="7" t="s">
        <v>139</v>
      </c>
      <c r="B50" s="8" t="s">
        <v>140</v>
      </c>
      <c r="C50" s="8" t="s">
        <v>108</v>
      </c>
      <c r="D50" s="7" t="s">
        <v>141</v>
      </c>
      <c r="E50" s="8" t="s">
        <v>142</v>
      </c>
      <c r="F50" s="8">
        <v>1</v>
      </c>
      <c r="G50" s="2">
        <f>SUM(F50)</f>
        <v>1</v>
      </c>
      <c r="H50" s="2"/>
    </row>
    <row r="51" spans="1:8" ht="21">
      <c r="A51" s="5" t="s">
        <v>163</v>
      </c>
      <c r="B51" s="6" t="s">
        <v>164</v>
      </c>
      <c r="C51" s="6" t="s">
        <v>160</v>
      </c>
      <c r="D51" s="5" t="s">
        <v>9</v>
      </c>
      <c r="E51" s="6" t="s">
        <v>10</v>
      </c>
      <c r="F51" s="6">
        <v>145</v>
      </c>
      <c r="G51" s="60">
        <f>SUM(F51:F52)</f>
        <v>1826</v>
      </c>
      <c r="H51" s="2"/>
    </row>
    <row r="52" spans="1:8" ht="21">
      <c r="A52" s="5" t="s">
        <v>187</v>
      </c>
      <c r="B52" s="6" t="s">
        <v>188</v>
      </c>
      <c r="C52" s="6" t="s">
        <v>160</v>
      </c>
      <c r="D52" s="5" t="s">
        <v>9</v>
      </c>
      <c r="E52" s="6" t="s">
        <v>10</v>
      </c>
      <c r="F52" s="6">
        <v>1681</v>
      </c>
      <c r="G52" s="60"/>
      <c r="H52" s="2"/>
    </row>
    <row r="53" spans="1:8" ht="21">
      <c r="A53" s="7" t="s">
        <v>171</v>
      </c>
      <c r="B53" s="8" t="s">
        <v>172</v>
      </c>
      <c r="C53" s="8" t="s">
        <v>160</v>
      </c>
      <c r="D53" s="7" t="s">
        <v>111</v>
      </c>
      <c r="E53" s="8" t="s">
        <v>112</v>
      </c>
      <c r="F53" s="8">
        <v>1</v>
      </c>
      <c r="G53" s="59">
        <f>SUM(F53:F54)</f>
        <v>2</v>
      </c>
      <c r="H53" s="2"/>
    </row>
    <row r="54" spans="1:8" ht="21">
      <c r="A54" s="7" t="s">
        <v>173</v>
      </c>
      <c r="B54" s="8" t="s">
        <v>174</v>
      </c>
      <c r="C54" s="8" t="s">
        <v>160</v>
      </c>
      <c r="D54" s="7" t="s">
        <v>111</v>
      </c>
      <c r="E54" s="8" t="s">
        <v>112</v>
      </c>
      <c r="F54" s="8">
        <v>1</v>
      </c>
      <c r="G54" s="59"/>
      <c r="H54" s="2"/>
    </row>
    <row r="55" spans="1:8" ht="21">
      <c r="A55" s="5" t="s">
        <v>222</v>
      </c>
      <c r="B55" s="6" t="s">
        <v>223</v>
      </c>
      <c r="C55" s="6" t="s">
        <v>191</v>
      </c>
      <c r="D55" s="5" t="s">
        <v>193</v>
      </c>
      <c r="E55" s="6" t="s">
        <v>194</v>
      </c>
      <c r="F55" s="6">
        <v>1801</v>
      </c>
      <c r="G55" s="60">
        <f>SUM(F55:F56)</f>
        <v>1821</v>
      </c>
      <c r="H55" s="2"/>
    </row>
    <row r="56" spans="1:8" ht="21">
      <c r="A56" s="5" t="s">
        <v>192</v>
      </c>
      <c r="B56" s="6" t="s">
        <v>155</v>
      </c>
      <c r="C56" s="6" t="s">
        <v>191</v>
      </c>
      <c r="D56" s="5" t="s">
        <v>193</v>
      </c>
      <c r="E56" s="6" t="s">
        <v>194</v>
      </c>
      <c r="F56" s="6">
        <v>20</v>
      </c>
      <c r="G56" s="60"/>
      <c r="H56" s="2"/>
    </row>
    <row r="57" spans="1:8" ht="21">
      <c r="A57" s="7" t="s">
        <v>197</v>
      </c>
      <c r="B57" s="8" t="s">
        <v>198</v>
      </c>
      <c r="C57" s="8" t="s">
        <v>191</v>
      </c>
      <c r="D57" s="7" t="s">
        <v>9</v>
      </c>
      <c r="E57" s="8" t="s">
        <v>10</v>
      </c>
      <c r="F57" s="8">
        <v>1858</v>
      </c>
      <c r="G57" s="59">
        <f>SUM(F57:F65)</f>
        <v>9725</v>
      </c>
      <c r="H57" s="2"/>
    </row>
    <row r="58" spans="1:8" ht="21">
      <c r="A58" s="7" t="s">
        <v>199</v>
      </c>
      <c r="B58" s="8" t="s">
        <v>200</v>
      </c>
      <c r="C58" s="8" t="s">
        <v>191</v>
      </c>
      <c r="D58" s="7" t="s">
        <v>9</v>
      </c>
      <c r="E58" s="8" t="s">
        <v>10</v>
      </c>
      <c r="F58" s="8">
        <v>439</v>
      </c>
      <c r="G58" s="59"/>
      <c r="H58" s="2"/>
    </row>
    <row r="59" spans="1:8" ht="21">
      <c r="A59" s="7" t="s">
        <v>205</v>
      </c>
      <c r="B59" s="8" t="s">
        <v>206</v>
      </c>
      <c r="C59" s="8" t="s">
        <v>191</v>
      </c>
      <c r="D59" s="7" t="s">
        <v>9</v>
      </c>
      <c r="E59" s="8" t="s">
        <v>10</v>
      </c>
      <c r="F59" s="8">
        <v>93</v>
      </c>
      <c r="G59" s="59"/>
      <c r="H59" s="2"/>
    </row>
    <row r="60" spans="1:8" ht="21">
      <c r="A60" s="7" t="s">
        <v>208</v>
      </c>
      <c r="B60" s="8" t="s">
        <v>209</v>
      </c>
      <c r="C60" s="8" t="s">
        <v>191</v>
      </c>
      <c r="D60" s="7" t="s">
        <v>9</v>
      </c>
      <c r="E60" s="8" t="s">
        <v>10</v>
      </c>
      <c r="F60" s="8">
        <v>861</v>
      </c>
      <c r="G60" s="59"/>
      <c r="H60" s="2"/>
    </row>
    <row r="61" spans="1:8" ht="21">
      <c r="A61" s="7" t="s">
        <v>210</v>
      </c>
      <c r="B61" s="8" t="s">
        <v>211</v>
      </c>
      <c r="C61" s="8" t="s">
        <v>191</v>
      </c>
      <c r="D61" s="7" t="s">
        <v>9</v>
      </c>
      <c r="E61" s="8" t="s">
        <v>10</v>
      </c>
      <c r="F61" s="8">
        <v>962</v>
      </c>
      <c r="G61" s="59"/>
      <c r="H61" s="2"/>
    </row>
    <row r="62" spans="1:8" ht="21">
      <c r="A62" s="7" t="s">
        <v>218</v>
      </c>
      <c r="B62" s="8" t="s">
        <v>219</v>
      </c>
      <c r="C62" s="8" t="s">
        <v>191</v>
      </c>
      <c r="D62" s="7" t="s">
        <v>9</v>
      </c>
      <c r="E62" s="8" t="s">
        <v>10</v>
      </c>
      <c r="F62" s="8">
        <v>615</v>
      </c>
      <c r="G62" s="59"/>
      <c r="H62" s="2"/>
    </row>
    <row r="63" spans="1:8" ht="21">
      <c r="A63" s="7" t="s">
        <v>222</v>
      </c>
      <c r="B63" s="8" t="s">
        <v>223</v>
      </c>
      <c r="C63" s="8" t="s">
        <v>191</v>
      </c>
      <c r="D63" s="7" t="s">
        <v>9</v>
      </c>
      <c r="E63" s="8" t="s">
        <v>10</v>
      </c>
      <c r="F63" s="8">
        <v>3131</v>
      </c>
      <c r="G63" s="59"/>
      <c r="H63" s="2"/>
    </row>
    <row r="64" spans="1:8" ht="21">
      <c r="A64" s="7" t="s">
        <v>226</v>
      </c>
      <c r="B64" s="8" t="s">
        <v>227</v>
      </c>
      <c r="C64" s="8" t="s">
        <v>191</v>
      </c>
      <c r="D64" s="7" t="s">
        <v>9</v>
      </c>
      <c r="E64" s="8" t="s">
        <v>10</v>
      </c>
      <c r="F64" s="8">
        <v>89</v>
      </c>
      <c r="G64" s="59"/>
      <c r="H64" s="2"/>
    </row>
    <row r="65" spans="1:8" ht="21">
      <c r="A65" s="7" t="s">
        <v>478</v>
      </c>
      <c r="B65" s="8" t="s">
        <v>479</v>
      </c>
      <c r="C65" s="8" t="s">
        <v>191</v>
      </c>
      <c r="D65" s="7" t="s">
        <v>9</v>
      </c>
      <c r="E65" s="8" t="s">
        <v>10</v>
      </c>
      <c r="F65" s="8">
        <v>1677</v>
      </c>
      <c r="G65" s="59"/>
      <c r="H65" s="2"/>
    </row>
    <row r="66" spans="1:8" ht="21">
      <c r="A66" s="5" t="s">
        <v>231</v>
      </c>
      <c r="B66" s="6" t="s">
        <v>232</v>
      </c>
      <c r="C66" s="6" t="s">
        <v>230</v>
      </c>
      <c r="D66" s="5" t="s">
        <v>9</v>
      </c>
      <c r="E66" s="6" t="s">
        <v>10</v>
      </c>
      <c r="F66" s="6">
        <v>601</v>
      </c>
      <c r="G66" s="60">
        <f>SUM(F66:F68)</f>
        <v>2736</v>
      </c>
      <c r="H66" s="2"/>
    </row>
    <row r="67" spans="1:8" ht="21">
      <c r="A67" s="5" t="s">
        <v>256</v>
      </c>
      <c r="B67" s="6" t="s">
        <v>257</v>
      </c>
      <c r="C67" s="6" t="s">
        <v>230</v>
      </c>
      <c r="D67" s="5" t="s">
        <v>9</v>
      </c>
      <c r="E67" s="6" t="s">
        <v>10</v>
      </c>
      <c r="F67" s="6">
        <v>1194</v>
      </c>
      <c r="G67" s="60"/>
      <c r="H67" s="2"/>
    </row>
    <row r="68" spans="1:8" ht="21">
      <c r="A68" s="5" t="s">
        <v>254</v>
      </c>
      <c r="B68" s="6" t="s">
        <v>255</v>
      </c>
      <c r="C68" s="6" t="s">
        <v>230</v>
      </c>
      <c r="D68" s="5" t="s">
        <v>9</v>
      </c>
      <c r="E68" s="6" t="s">
        <v>10</v>
      </c>
      <c r="F68" s="6">
        <v>941</v>
      </c>
      <c r="G68" s="60"/>
      <c r="H68" s="2"/>
    </row>
    <row r="69" spans="1:8" ht="21">
      <c r="A69" s="7" t="s">
        <v>231</v>
      </c>
      <c r="B69" s="8" t="s">
        <v>232</v>
      </c>
      <c r="C69" s="8" t="s">
        <v>230</v>
      </c>
      <c r="D69" s="7" t="s">
        <v>29</v>
      </c>
      <c r="E69" s="8" t="s">
        <v>30</v>
      </c>
      <c r="F69" s="8">
        <v>78</v>
      </c>
      <c r="G69" s="59">
        <f>SUM(F69:F71)</f>
        <v>1738</v>
      </c>
      <c r="H69" s="2"/>
    </row>
    <row r="70" spans="1:8" ht="21">
      <c r="A70" s="7" t="s">
        <v>233</v>
      </c>
      <c r="B70" s="8" t="s">
        <v>234</v>
      </c>
      <c r="C70" s="8" t="s">
        <v>230</v>
      </c>
      <c r="D70" s="7" t="s">
        <v>29</v>
      </c>
      <c r="E70" s="8" t="s">
        <v>30</v>
      </c>
      <c r="F70" s="8">
        <v>1319</v>
      </c>
      <c r="G70" s="59"/>
      <c r="H70" s="2"/>
    </row>
    <row r="71" spans="1:8" ht="21">
      <c r="A71" s="7" t="s">
        <v>254</v>
      </c>
      <c r="B71" s="8" t="s">
        <v>255</v>
      </c>
      <c r="C71" s="8" t="s">
        <v>230</v>
      </c>
      <c r="D71" s="7" t="s">
        <v>29</v>
      </c>
      <c r="E71" s="8" t="s">
        <v>30</v>
      </c>
      <c r="F71" s="8">
        <v>341</v>
      </c>
      <c r="G71" s="59"/>
      <c r="H71" s="2"/>
    </row>
    <row r="72" spans="1:8" ht="21">
      <c r="A72" s="5" t="s">
        <v>237</v>
      </c>
      <c r="B72" s="6" t="s">
        <v>238</v>
      </c>
      <c r="C72" s="6" t="s">
        <v>230</v>
      </c>
      <c r="D72" s="5" t="s">
        <v>239</v>
      </c>
      <c r="E72" s="6" t="s">
        <v>240</v>
      </c>
      <c r="F72" s="6">
        <v>164</v>
      </c>
      <c r="G72" s="60">
        <f>SUM(F72:F74)</f>
        <v>170</v>
      </c>
      <c r="H72" s="2"/>
    </row>
    <row r="73" spans="1:8" ht="21">
      <c r="A73" s="5" t="s">
        <v>243</v>
      </c>
      <c r="B73" s="6" t="s">
        <v>244</v>
      </c>
      <c r="C73" s="6" t="s">
        <v>230</v>
      </c>
      <c r="D73" s="5" t="s">
        <v>239</v>
      </c>
      <c r="E73" s="6" t="s">
        <v>240</v>
      </c>
      <c r="F73" s="6">
        <v>1</v>
      </c>
      <c r="G73" s="60"/>
      <c r="H73" s="2"/>
    </row>
    <row r="74" spans="1:8" ht="21">
      <c r="A74" s="5" t="s">
        <v>258</v>
      </c>
      <c r="B74" s="6" t="s">
        <v>259</v>
      </c>
      <c r="C74" s="6" t="s">
        <v>230</v>
      </c>
      <c r="D74" s="5" t="s">
        <v>239</v>
      </c>
      <c r="E74" s="6" t="s">
        <v>240</v>
      </c>
      <c r="F74" s="6">
        <v>5</v>
      </c>
      <c r="G74" s="60"/>
      <c r="H74" s="2"/>
    </row>
    <row r="75" spans="1:8" ht="21">
      <c r="A75" s="7" t="s">
        <v>273</v>
      </c>
      <c r="B75" s="8" t="s">
        <v>274</v>
      </c>
      <c r="C75" s="8" t="s">
        <v>264</v>
      </c>
      <c r="D75" s="7" t="s">
        <v>109</v>
      </c>
      <c r="E75" s="8" t="s">
        <v>110</v>
      </c>
      <c r="F75" s="8">
        <v>316</v>
      </c>
      <c r="G75" s="2">
        <f>SUM(F75)</f>
        <v>316</v>
      </c>
      <c r="H75" s="2"/>
    </row>
    <row r="76" spans="1:8" ht="21">
      <c r="A76" s="5" t="s">
        <v>305</v>
      </c>
      <c r="B76" s="6" t="s">
        <v>306</v>
      </c>
      <c r="C76" s="6" t="s">
        <v>296</v>
      </c>
      <c r="D76" s="5" t="s">
        <v>307</v>
      </c>
      <c r="E76" s="6" t="s">
        <v>308</v>
      </c>
      <c r="F76" s="6">
        <v>37</v>
      </c>
      <c r="G76" s="11">
        <f>SUM(F76)</f>
        <v>37</v>
      </c>
      <c r="H76" s="2"/>
    </row>
    <row r="77" spans="1:8" ht="21">
      <c r="A77" s="7" t="s">
        <v>311</v>
      </c>
      <c r="B77" s="8" t="s">
        <v>312</v>
      </c>
      <c r="C77" s="8" t="s">
        <v>313</v>
      </c>
      <c r="D77" s="7" t="s">
        <v>109</v>
      </c>
      <c r="E77" s="8" t="s">
        <v>110</v>
      </c>
      <c r="F77" s="8">
        <v>188</v>
      </c>
      <c r="G77" s="59">
        <f>SUM(F77:F81)</f>
        <v>3413</v>
      </c>
      <c r="H77" s="2"/>
    </row>
    <row r="78" spans="1:8" ht="21">
      <c r="A78" s="7" t="s">
        <v>316</v>
      </c>
      <c r="B78" s="8" t="s">
        <v>317</v>
      </c>
      <c r="C78" s="8" t="s">
        <v>313</v>
      </c>
      <c r="D78" s="7" t="s">
        <v>109</v>
      </c>
      <c r="E78" s="8" t="s">
        <v>110</v>
      </c>
      <c r="F78" s="8">
        <v>1517</v>
      </c>
      <c r="G78" s="59"/>
      <c r="H78" s="2"/>
    </row>
    <row r="79" spans="1:8" ht="21">
      <c r="A79" s="7" t="s">
        <v>320</v>
      </c>
      <c r="B79" s="8" t="s">
        <v>321</v>
      </c>
      <c r="C79" s="8" t="s">
        <v>313</v>
      </c>
      <c r="D79" s="7" t="s">
        <v>109</v>
      </c>
      <c r="E79" s="8" t="s">
        <v>110</v>
      </c>
      <c r="F79" s="8">
        <v>130</v>
      </c>
      <c r="G79" s="59"/>
      <c r="H79" s="2"/>
    </row>
    <row r="80" spans="1:8" ht="21">
      <c r="A80" s="7" t="s">
        <v>322</v>
      </c>
      <c r="B80" s="8" t="s">
        <v>323</v>
      </c>
      <c r="C80" s="8" t="s">
        <v>313</v>
      </c>
      <c r="D80" s="7" t="s">
        <v>109</v>
      </c>
      <c r="E80" s="8" t="s">
        <v>110</v>
      </c>
      <c r="F80" s="8">
        <v>969</v>
      </c>
      <c r="G80" s="59"/>
      <c r="H80" s="2"/>
    </row>
    <row r="81" spans="1:8" ht="21">
      <c r="A81" s="7" t="s">
        <v>464</v>
      </c>
      <c r="B81" s="8" t="s">
        <v>465</v>
      </c>
      <c r="C81" s="8" t="s">
        <v>313</v>
      </c>
      <c r="D81" s="7" t="s">
        <v>109</v>
      </c>
      <c r="E81" s="8" t="s">
        <v>110</v>
      </c>
      <c r="F81" s="8">
        <v>609</v>
      </c>
      <c r="G81" s="59"/>
      <c r="H81" s="2"/>
    </row>
    <row r="82" spans="1:8" ht="21">
      <c r="A82" s="5" t="s">
        <v>320</v>
      </c>
      <c r="B82" s="6" t="s">
        <v>321</v>
      </c>
      <c r="C82" s="6" t="s">
        <v>313</v>
      </c>
      <c r="D82" s="5" t="s">
        <v>111</v>
      </c>
      <c r="E82" s="6" t="s">
        <v>112</v>
      </c>
      <c r="F82" s="6">
        <v>1</v>
      </c>
      <c r="G82" s="11"/>
      <c r="H82" s="2"/>
    </row>
    <row r="83" spans="1:8" ht="21">
      <c r="A83" s="7" t="s">
        <v>331</v>
      </c>
      <c r="B83" s="8" t="s">
        <v>332</v>
      </c>
      <c r="C83" s="8" t="s">
        <v>328</v>
      </c>
      <c r="D83" s="7" t="s">
        <v>45</v>
      </c>
      <c r="E83" s="8" t="s">
        <v>46</v>
      </c>
      <c r="F83" s="8">
        <v>1503</v>
      </c>
      <c r="G83" s="59">
        <f>SUM(F83:F84)</f>
        <v>1782</v>
      </c>
      <c r="H83" s="2"/>
    </row>
    <row r="84" spans="1:8" ht="21">
      <c r="A84" s="7" t="s">
        <v>337</v>
      </c>
      <c r="B84" s="8" t="s">
        <v>338</v>
      </c>
      <c r="C84" s="8" t="s">
        <v>328</v>
      </c>
      <c r="D84" s="7" t="s">
        <v>45</v>
      </c>
      <c r="E84" s="8" t="s">
        <v>46</v>
      </c>
      <c r="F84" s="8">
        <v>279</v>
      </c>
      <c r="G84" s="59"/>
      <c r="H84" s="2"/>
    </row>
    <row r="85" spans="1:8" ht="21">
      <c r="A85" s="5" t="s">
        <v>385</v>
      </c>
      <c r="B85" s="6" t="s">
        <v>386</v>
      </c>
      <c r="C85" s="6" t="s">
        <v>382</v>
      </c>
      <c r="D85" s="5" t="s">
        <v>109</v>
      </c>
      <c r="E85" s="6" t="s">
        <v>110</v>
      </c>
      <c r="F85" s="6">
        <v>326</v>
      </c>
      <c r="G85" s="60">
        <f>SUM(F85:F87)</f>
        <v>1356</v>
      </c>
      <c r="H85" s="2"/>
    </row>
    <row r="86" spans="1:8" ht="21">
      <c r="A86" s="5" t="s">
        <v>387</v>
      </c>
      <c r="B86" s="6" t="s">
        <v>388</v>
      </c>
      <c r="C86" s="6" t="s">
        <v>382</v>
      </c>
      <c r="D86" s="5" t="s">
        <v>109</v>
      </c>
      <c r="E86" s="6" t="s">
        <v>110</v>
      </c>
      <c r="F86" s="6">
        <v>1014</v>
      </c>
      <c r="G86" s="60"/>
      <c r="H86" s="2"/>
    </row>
    <row r="87" spans="1:8" ht="21">
      <c r="A87" s="5" t="s">
        <v>389</v>
      </c>
      <c r="B87" s="6" t="s">
        <v>390</v>
      </c>
      <c r="C87" s="6" t="s">
        <v>382</v>
      </c>
      <c r="D87" s="5" t="s">
        <v>109</v>
      </c>
      <c r="E87" s="6" t="s">
        <v>110</v>
      </c>
      <c r="F87" s="6">
        <v>16</v>
      </c>
      <c r="G87" s="60"/>
      <c r="H87" s="2"/>
    </row>
    <row r="88" spans="1:8" ht="21">
      <c r="A88" s="7" t="s">
        <v>391</v>
      </c>
      <c r="B88" s="8" t="s">
        <v>392</v>
      </c>
      <c r="C88" s="8" t="s">
        <v>382</v>
      </c>
      <c r="D88" s="7" t="s">
        <v>141</v>
      </c>
      <c r="E88" s="8" t="s">
        <v>142</v>
      </c>
      <c r="F88" s="8">
        <v>33</v>
      </c>
      <c r="G88" s="2">
        <f>SUM(F88)</f>
        <v>33</v>
      </c>
      <c r="H88" s="2"/>
    </row>
    <row r="89" spans="1:8" ht="21">
      <c r="A89" s="5" t="s">
        <v>400</v>
      </c>
      <c r="B89" s="6" t="s">
        <v>401</v>
      </c>
      <c r="C89" s="6" t="s">
        <v>397</v>
      </c>
      <c r="D89" s="5" t="s">
        <v>193</v>
      </c>
      <c r="E89" s="6" t="s">
        <v>194</v>
      </c>
      <c r="F89" s="6">
        <v>402</v>
      </c>
      <c r="G89" s="60">
        <f>SUM(F89:F91)</f>
        <v>468</v>
      </c>
      <c r="H89" s="2"/>
    </row>
    <row r="90" spans="1:8" ht="21">
      <c r="A90" s="5" t="s">
        <v>410</v>
      </c>
      <c r="B90" s="6" t="s">
        <v>411</v>
      </c>
      <c r="C90" s="6" t="s">
        <v>397</v>
      </c>
      <c r="D90" s="5" t="s">
        <v>193</v>
      </c>
      <c r="E90" s="6" t="s">
        <v>194</v>
      </c>
      <c r="F90" s="6">
        <v>34</v>
      </c>
      <c r="G90" s="60"/>
      <c r="H90" s="2"/>
    </row>
    <row r="91" spans="1:8" ht="21">
      <c r="A91" s="5" t="s">
        <v>412</v>
      </c>
      <c r="B91" s="6" t="s">
        <v>413</v>
      </c>
      <c r="C91" s="6" t="s">
        <v>397</v>
      </c>
      <c r="D91" s="5" t="s">
        <v>193</v>
      </c>
      <c r="E91" s="6" t="s">
        <v>194</v>
      </c>
      <c r="F91" s="6">
        <v>32</v>
      </c>
      <c r="G91" s="60"/>
      <c r="H91" s="2"/>
    </row>
    <row r="92" spans="1:8" ht="21">
      <c r="A92" s="7" t="s">
        <v>406</v>
      </c>
      <c r="B92" s="8" t="s">
        <v>407</v>
      </c>
      <c r="C92" s="8" t="s">
        <v>397</v>
      </c>
      <c r="D92" s="7" t="s">
        <v>77</v>
      </c>
      <c r="E92" s="8" t="s">
        <v>78</v>
      </c>
      <c r="F92" s="8">
        <v>882</v>
      </c>
      <c r="G92" s="59">
        <f>SUM(F92:F94)</f>
        <v>1184</v>
      </c>
      <c r="H92" s="2"/>
    </row>
    <row r="93" spans="1:8" ht="21">
      <c r="A93" s="7" t="s">
        <v>408</v>
      </c>
      <c r="B93" s="8" t="s">
        <v>409</v>
      </c>
      <c r="C93" s="8" t="s">
        <v>397</v>
      </c>
      <c r="D93" s="7" t="s">
        <v>77</v>
      </c>
      <c r="E93" s="8" t="s">
        <v>78</v>
      </c>
      <c r="F93" s="8">
        <v>21</v>
      </c>
      <c r="G93" s="59"/>
      <c r="H93" s="2"/>
    </row>
    <row r="94" spans="1:8" ht="21">
      <c r="A94" s="7" t="s">
        <v>412</v>
      </c>
      <c r="B94" s="8" t="s">
        <v>413</v>
      </c>
      <c r="C94" s="8" t="s">
        <v>397</v>
      </c>
      <c r="D94" s="7" t="s">
        <v>77</v>
      </c>
      <c r="E94" s="8" t="s">
        <v>78</v>
      </c>
      <c r="F94" s="8">
        <v>281</v>
      </c>
      <c r="G94" s="59"/>
      <c r="H94" s="2"/>
    </row>
    <row r="95" spans="1:8" ht="21">
      <c r="A95" s="5" t="s">
        <v>416</v>
      </c>
      <c r="B95" s="6" t="s">
        <v>417</v>
      </c>
      <c r="C95" s="6" t="s">
        <v>397</v>
      </c>
      <c r="D95" s="5" t="s">
        <v>29</v>
      </c>
      <c r="E95" s="6" t="s">
        <v>30</v>
      </c>
      <c r="F95" s="6">
        <v>2</v>
      </c>
      <c r="G95" s="60">
        <f>SUM(F95:F96)</f>
        <v>125</v>
      </c>
      <c r="H95" s="2"/>
    </row>
    <row r="96" spans="1:8" ht="21">
      <c r="A96" s="5" t="s">
        <v>418</v>
      </c>
      <c r="B96" s="6" t="s">
        <v>419</v>
      </c>
      <c r="C96" s="6" t="s">
        <v>397</v>
      </c>
      <c r="D96" s="5" t="s">
        <v>29</v>
      </c>
      <c r="E96" s="6" t="s">
        <v>30</v>
      </c>
      <c r="F96" s="6">
        <v>123</v>
      </c>
      <c r="G96" s="60"/>
      <c r="H96" s="2"/>
    </row>
    <row r="97" spans="1:8" ht="21">
      <c r="A97" s="7" t="s">
        <v>430</v>
      </c>
      <c r="B97" s="8" t="s">
        <v>431</v>
      </c>
      <c r="C97" s="8" t="s">
        <v>422</v>
      </c>
      <c r="D97" s="7" t="s">
        <v>432</v>
      </c>
      <c r="E97" s="8" t="s">
        <v>433</v>
      </c>
      <c r="F97" s="8">
        <v>105</v>
      </c>
      <c r="G97" s="59">
        <f>SUM(F97:F99)</f>
        <v>181</v>
      </c>
      <c r="H97" s="2"/>
    </row>
    <row r="98" spans="1:7" ht="21">
      <c r="A98" s="7" t="s">
        <v>436</v>
      </c>
      <c r="B98" s="8" t="s">
        <v>437</v>
      </c>
      <c r="C98" s="8" t="s">
        <v>422</v>
      </c>
      <c r="D98" s="7" t="s">
        <v>432</v>
      </c>
      <c r="E98" s="8" t="s">
        <v>433</v>
      </c>
      <c r="F98" s="8">
        <v>75</v>
      </c>
      <c r="G98" s="59"/>
    </row>
    <row r="99" spans="1:7" ht="21">
      <c r="A99" s="7" t="s">
        <v>438</v>
      </c>
      <c r="B99" s="8" t="s">
        <v>439</v>
      </c>
      <c r="C99" s="8" t="s">
        <v>422</v>
      </c>
      <c r="D99" s="7" t="s">
        <v>432</v>
      </c>
      <c r="E99" s="8" t="s">
        <v>433</v>
      </c>
      <c r="F99" s="8">
        <v>1</v>
      </c>
      <c r="G99" s="59"/>
    </row>
  </sheetData>
  <sheetProtection/>
  <mergeCells count="25">
    <mergeCell ref="A1:F1"/>
    <mergeCell ref="A2:F2"/>
    <mergeCell ref="G5:G6"/>
    <mergeCell ref="G12:G14"/>
    <mergeCell ref="G15:G16"/>
    <mergeCell ref="G17:G19"/>
    <mergeCell ref="A3:F3"/>
    <mergeCell ref="G20:G35"/>
    <mergeCell ref="G36:G38"/>
    <mergeCell ref="G39:G44"/>
    <mergeCell ref="G45:G49"/>
    <mergeCell ref="G51:G52"/>
    <mergeCell ref="G53:G54"/>
    <mergeCell ref="G55:G56"/>
    <mergeCell ref="G57:G65"/>
    <mergeCell ref="G66:G68"/>
    <mergeCell ref="G69:G71"/>
    <mergeCell ref="G72:G74"/>
    <mergeCell ref="G77:G81"/>
    <mergeCell ref="G83:G84"/>
    <mergeCell ref="G85:G87"/>
    <mergeCell ref="G89:G91"/>
    <mergeCell ref="G92:G94"/>
    <mergeCell ref="G95:G96"/>
    <mergeCell ref="G97:G9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="70" zoomScaleNormal="7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11" sqref="P11"/>
    </sheetView>
  </sheetViews>
  <sheetFormatPr defaultColWidth="9.140625" defaultRowHeight="12.75"/>
  <cols>
    <col min="1" max="1" width="31.8515625" style="2" customWidth="1"/>
    <col min="2" max="2" width="16.421875" style="2" bestFit="1" customWidth="1"/>
    <col min="3" max="3" width="16.57421875" style="2" customWidth="1"/>
    <col min="4" max="4" width="17.140625" style="2" customWidth="1"/>
    <col min="5" max="5" width="20.140625" style="2" customWidth="1"/>
    <col min="6" max="6" width="18.8515625" style="2" customWidth="1"/>
    <col min="7" max="7" width="21.00390625" style="2" customWidth="1"/>
    <col min="8" max="8" width="17.8515625" style="2" customWidth="1"/>
    <col min="9" max="9" width="18.28125" style="2" customWidth="1"/>
    <col min="10" max="10" width="14.7109375" style="2" customWidth="1"/>
    <col min="11" max="11" width="17.8515625" style="2" customWidth="1"/>
    <col min="12" max="12" width="18.140625" style="2" customWidth="1"/>
    <col min="13" max="13" width="18.8515625" style="2" customWidth="1"/>
    <col min="14" max="14" width="17.8515625" style="2" customWidth="1"/>
    <col min="15" max="15" width="19.8515625" style="2" customWidth="1"/>
    <col min="16" max="16" width="24.421875" style="34" customWidth="1"/>
    <col min="17" max="17" width="16.00390625" style="2" customWidth="1"/>
    <col min="18" max="16384" width="9.140625" style="2" customWidth="1"/>
  </cols>
  <sheetData>
    <row r="1" spans="15:16" ht="21">
      <c r="O1" s="59" t="s">
        <v>494</v>
      </c>
      <c r="P1" s="59"/>
    </row>
    <row r="2" spans="1:16" ht="21">
      <c r="A2" s="66" t="s">
        <v>502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7" ht="21" customHeight="1">
      <c r="A3" s="31" t="s">
        <v>495</v>
      </c>
      <c r="B3" s="67" t="s">
        <v>8</v>
      </c>
      <c r="C3" s="67" t="s">
        <v>55</v>
      </c>
      <c r="D3" s="63" t="s">
        <v>83</v>
      </c>
      <c r="E3" s="63" t="s">
        <v>108</v>
      </c>
      <c r="F3" s="63" t="s">
        <v>160</v>
      </c>
      <c r="G3" s="63" t="s">
        <v>191</v>
      </c>
      <c r="H3" s="63" t="s">
        <v>230</v>
      </c>
      <c r="I3" s="63" t="s">
        <v>264</v>
      </c>
      <c r="J3" s="63" t="s">
        <v>296</v>
      </c>
      <c r="K3" s="63" t="s">
        <v>313</v>
      </c>
      <c r="L3" s="65" t="s">
        <v>328</v>
      </c>
      <c r="M3" s="63" t="s">
        <v>382</v>
      </c>
      <c r="N3" s="63" t="s">
        <v>397</v>
      </c>
      <c r="O3" s="63" t="s">
        <v>422</v>
      </c>
      <c r="P3" s="61" t="s">
        <v>497</v>
      </c>
      <c r="Q3" s="35" t="s">
        <v>498</v>
      </c>
    </row>
    <row r="4" spans="1:17" ht="21">
      <c r="A4" s="32" t="s">
        <v>496</v>
      </c>
      <c r="B4" s="67"/>
      <c r="C4" s="67"/>
      <c r="D4" s="64"/>
      <c r="E4" s="64"/>
      <c r="F4" s="64"/>
      <c r="G4" s="64"/>
      <c r="H4" s="64"/>
      <c r="I4" s="64"/>
      <c r="J4" s="64"/>
      <c r="K4" s="64"/>
      <c r="L4" s="65"/>
      <c r="M4" s="64"/>
      <c r="N4" s="64"/>
      <c r="O4" s="64"/>
      <c r="P4" s="62"/>
      <c r="Q4" s="36"/>
    </row>
    <row r="5" spans="1:17" ht="21">
      <c r="A5" s="21" t="s">
        <v>10</v>
      </c>
      <c r="B5" s="22"/>
      <c r="C5" s="22"/>
      <c r="D5" s="22"/>
      <c r="E5" s="33">
        <v>136950</v>
      </c>
      <c r="F5" s="33">
        <v>273900</v>
      </c>
      <c r="G5" s="33">
        <v>1458750</v>
      </c>
      <c r="H5" s="33">
        <v>410400</v>
      </c>
      <c r="I5" s="22"/>
      <c r="J5" s="22"/>
      <c r="K5" s="22"/>
      <c r="L5" s="14"/>
      <c r="M5" s="22"/>
      <c r="N5" s="22"/>
      <c r="O5" s="22"/>
      <c r="P5" s="33">
        <f aca="true" t="shared" si="0" ref="P5:P18">SUM(B5:O5)</f>
        <v>2280000</v>
      </c>
      <c r="Q5" s="55">
        <v>22792</v>
      </c>
    </row>
    <row r="6" spans="1:17" ht="21">
      <c r="A6" s="21" t="s">
        <v>110</v>
      </c>
      <c r="B6" s="22"/>
      <c r="C6" s="22"/>
      <c r="D6" s="22"/>
      <c r="E6" s="33">
        <v>733950</v>
      </c>
      <c r="F6" s="33">
        <v>326700</v>
      </c>
      <c r="G6" s="22"/>
      <c r="H6" s="22"/>
      <c r="I6" s="33">
        <v>47400</v>
      </c>
      <c r="J6" s="22"/>
      <c r="K6" s="33">
        <v>511950</v>
      </c>
      <c r="L6" s="14"/>
      <c r="M6" s="33">
        <v>203400</v>
      </c>
      <c r="N6" s="22"/>
      <c r="O6" s="22"/>
      <c r="P6" s="58">
        <f t="shared" si="0"/>
        <v>1823400</v>
      </c>
      <c r="Q6" s="55">
        <v>22712</v>
      </c>
    </row>
    <row r="7" spans="1:17" ht="21">
      <c r="A7" s="21" t="s">
        <v>57</v>
      </c>
      <c r="B7" s="22"/>
      <c r="C7" s="22"/>
      <c r="D7" s="33">
        <v>22050</v>
      </c>
      <c r="E7" s="22"/>
      <c r="F7" s="22"/>
      <c r="G7" s="22"/>
      <c r="H7" s="22"/>
      <c r="I7" s="22"/>
      <c r="J7" s="22"/>
      <c r="K7" s="22"/>
      <c r="L7" s="14"/>
      <c r="M7" s="22"/>
      <c r="N7" s="22"/>
      <c r="O7" s="22"/>
      <c r="P7" s="33">
        <f t="shared" si="0"/>
        <v>22050</v>
      </c>
      <c r="Q7" s="57">
        <v>43479</v>
      </c>
    </row>
    <row r="8" spans="1:17" ht="21">
      <c r="A8" s="21" t="s">
        <v>30</v>
      </c>
      <c r="B8" s="33">
        <v>81900</v>
      </c>
      <c r="C8" s="33">
        <v>3450</v>
      </c>
      <c r="D8" s="22"/>
      <c r="E8" s="22"/>
      <c r="F8" s="22"/>
      <c r="G8" s="22"/>
      <c r="H8" s="33">
        <v>260700</v>
      </c>
      <c r="I8" s="22"/>
      <c r="J8" s="22"/>
      <c r="K8" s="22"/>
      <c r="L8" s="14"/>
      <c r="M8" s="22"/>
      <c r="N8" s="33">
        <v>18750</v>
      </c>
      <c r="O8" s="22"/>
      <c r="P8" s="33">
        <f t="shared" si="0"/>
        <v>364800</v>
      </c>
      <c r="Q8" s="57">
        <v>43496</v>
      </c>
    </row>
    <row r="9" spans="1:17" ht="21">
      <c r="A9" s="21" t="s">
        <v>112</v>
      </c>
      <c r="B9" s="22"/>
      <c r="C9" s="22"/>
      <c r="D9" s="22"/>
      <c r="E9" s="22"/>
      <c r="F9" s="22">
        <v>300</v>
      </c>
      <c r="G9" s="22"/>
      <c r="H9" s="22"/>
      <c r="I9" s="22"/>
      <c r="J9" s="22"/>
      <c r="K9" s="22">
        <v>150</v>
      </c>
      <c r="L9" s="14"/>
      <c r="M9" s="22"/>
      <c r="N9" s="22"/>
      <c r="O9" s="22"/>
      <c r="P9" s="22">
        <f t="shared" si="0"/>
        <v>450</v>
      </c>
      <c r="Q9" s="56"/>
    </row>
    <row r="10" spans="1:17" ht="21">
      <c r="A10" s="21" t="s">
        <v>50</v>
      </c>
      <c r="B10" s="22">
        <v>300</v>
      </c>
      <c r="C10" s="22"/>
      <c r="D10" s="22"/>
      <c r="E10" s="22"/>
      <c r="F10" s="22"/>
      <c r="G10" s="22"/>
      <c r="H10" s="22"/>
      <c r="I10" s="22"/>
      <c r="J10" s="22"/>
      <c r="K10" s="22"/>
      <c r="L10" s="14"/>
      <c r="M10" s="22"/>
      <c r="N10" s="22"/>
      <c r="O10" s="22"/>
      <c r="P10" s="22">
        <f t="shared" si="0"/>
        <v>300</v>
      </c>
      <c r="Q10" s="56"/>
    </row>
    <row r="11" spans="1:17" ht="21">
      <c r="A11" s="21" t="s">
        <v>46</v>
      </c>
      <c r="B11" s="33">
        <v>150</v>
      </c>
      <c r="C11" s="22"/>
      <c r="D11" s="22"/>
      <c r="E11" s="33">
        <v>700950</v>
      </c>
      <c r="F11" s="22"/>
      <c r="G11" s="22"/>
      <c r="H11" s="22"/>
      <c r="I11" s="22"/>
      <c r="J11" s="22"/>
      <c r="K11" s="22"/>
      <c r="L11" s="68">
        <v>267300</v>
      </c>
      <c r="M11" s="22"/>
      <c r="N11" s="22"/>
      <c r="O11" s="22"/>
      <c r="P11" s="33">
        <f t="shared" si="0"/>
        <v>968400</v>
      </c>
      <c r="Q11" s="57">
        <v>43706</v>
      </c>
    </row>
    <row r="12" spans="1:17" ht="21">
      <c r="A12" s="21" t="s">
        <v>36</v>
      </c>
      <c r="B12" s="33">
        <v>750</v>
      </c>
      <c r="C12" s="22"/>
      <c r="D12" s="33">
        <v>11700</v>
      </c>
      <c r="E12" s="22"/>
      <c r="F12" s="22"/>
      <c r="G12" s="22"/>
      <c r="H12" s="22"/>
      <c r="I12" s="22"/>
      <c r="J12" s="22"/>
      <c r="K12" s="22"/>
      <c r="L12" s="14"/>
      <c r="M12" s="22"/>
      <c r="N12" s="22"/>
      <c r="O12" s="22"/>
      <c r="P12" s="33">
        <f t="shared" si="0"/>
        <v>12450</v>
      </c>
      <c r="Q12" s="57">
        <v>43544</v>
      </c>
    </row>
    <row r="13" spans="1:17" ht="21">
      <c r="A13" s="21" t="s">
        <v>78</v>
      </c>
      <c r="B13" s="22"/>
      <c r="C13" s="33">
        <v>10950</v>
      </c>
      <c r="D13" s="33">
        <v>24000</v>
      </c>
      <c r="E13" s="22"/>
      <c r="F13" s="22"/>
      <c r="G13" s="22"/>
      <c r="H13" s="22"/>
      <c r="I13" s="22"/>
      <c r="J13" s="22"/>
      <c r="K13" s="22"/>
      <c r="L13" s="14"/>
      <c r="M13" s="22"/>
      <c r="N13" s="33">
        <v>177600</v>
      </c>
      <c r="O13" s="54"/>
      <c r="P13" s="33">
        <f t="shared" si="0"/>
        <v>212550</v>
      </c>
      <c r="Q13" s="57">
        <v>43476</v>
      </c>
    </row>
    <row r="14" spans="1:17" ht="21">
      <c r="A14" s="21" t="s">
        <v>142</v>
      </c>
      <c r="B14" s="22"/>
      <c r="C14" s="22"/>
      <c r="D14" s="22"/>
      <c r="E14" s="22">
        <v>150</v>
      </c>
      <c r="F14" s="22"/>
      <c r="G14" s="22"/>
      <c r="H14" s="22"/>
      <c r="I14" s="22"/>
      <c r="J14" s="22"/>
      <c r="K14" s="22"/>
      <c r="L14" s="14"/>
      <c r="M14" s="22">
        <v>4950</v>
      </c>
      <c r="N14" s="22"/>
      <c r="O14" s="22"/>
      <c r="P14" s="22">
        <f t="shared" si="0"/>
        <v>5100</v>
      </c>
      <c r="Q14" s="56"/>
    </row>
    <row r="15" spans="1:17" ht="21">
      <c r="A15" s="21" t="s">
        <v>194</v>
      </c>
      <c r="B15" s="22"/>
      <c r="C15" s="22"/>
      <c r="D15" s="22"/>
      <c r="E15" s="22"/>
      <c r="F15" s="22"/>
      <c r="G15" s="33">
        <v>273150</v>
      </c>
      <c r="H15" s="22"/>
      <c r="I15" s="22"/>
      <c r="J15" s="22"/>
      <c r="K15" s="22"/>
      <c r="L15" s="14"/>
      <c r="M15" s="22"/>
      <c r="N15" s="33">
        <v>70200</v>
      </c>
      <c r="O15" s="22"/>
      <c r="P15" s="33">
        <f t="shared" si="0"/>
        <v>343350</v>
      </c>
      <c r="Q15" s="57">
        <v>43502</v>
      </c>
    </row>
    <row r="16" spans="1:17" ht="21">
      <c r="A16" s="21" t="s">
        <v>308</v>
      </c>
      <c r="B16" s="22"/>
      <c r="C16" s="22"/>
      <c r="D16" s="22"/>
      <c r="E16" s="22"/>
      <c r="F16" s="22"/>
      <c r="G16" s="22"/>
      <c r="H16" s="22"/>
      <c r="I16" s="22"/>
      <c r="J16" s="22">
        <v>5550</v>
      </c>
      <c r="K16" s="22"/>
      <c r="L16" s="14"/>
      <c r="M16" s="22"/>
      <c r="N16" s="22"/>
      <c r="O16" s="22"/>
      <c r="P16" s="22">
        <f t="shared" si="0"/>
        <v>5550</v>
      </c>
      <c r="Q16" s="56"/>
    </row>
    <row r="17" spans="1:17" ht="21">
      <c r="A17" s="21" t="s">
        <v>240</v>
      </c>
      <c r="B17" s="22"/>
      <c r="C17" s="22"/>
      <c r="D17" s="22"/>
      <c r="E17" s="22"/>
      <c r="F17" s="22"/>
      <c r="G17" s="22"/>
      <c r="H17" s="22">
        <v>25500</v>
      </c>
      <c r="I17" s="22"/>
      <c r="J17" s="22"/>
      <c r="K17" s="22"/>
      <c r="L17" s="14"/>
      <c r="M17" s="22"/>
      <c r="N17" s="22"/>
      <c r="O17" s="22"/>
      <c r="P17" s="22">
        <f t="shared" si="0"/>
        <v>25500</v>
      </c>
      <c r="Q17" s="56"/>
    </row>
    <row r="18" spans="1:17" ht="21">
      <c r="A18" s="21" t="s">
        <v>433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14"/>
      <c r="M18" s="22"/>
      <c r="N18" s="22"/>
      <c r="O18" s="33">
        <v>27150</v>
      </c>
      <c r="P18" s="33">
        <f t="shared" si="0"/>
        <v>27150</v>
      </c>
      <c r="Q18" s="57">
        <v>43501</v>
      </c>
    </row>
    <row r="19" spans="1:17" ht="21">
      <c r="A19" s="21" t="s">
        <v>492</v>
      </c>
      <c r="B19" s="22">
        <f>SUM(B5:B18)</f>
        <v>83100</v>
      </c>
      <c r="C19" s="22">
        <f aca="true" t="shared" si="1" ref="C19:K19">SUM(C5:C18)</f>
        <v>14400</v>
      </c>
      <c r="D19" s="22">
        <f t="shared" si="1"/>
        <v>57750</v>
      </c>
      <c r="E19" s="22">
        <f t="shared" si="1"/>
        <v>1572000</v>
      </c>
      <c r="F19" s="22">
        <f t="shared" si="1"/>
        <v>600900</v>
      </c>
      <c r="G19" s="22">
        <f t="shared" si="1"/>
        <v>1731900</v>
      </c>
      <c r="H19" s="22">
        <f t="shared" si="1"/>
        <v>696600</v>
      </c>
      <c r="I19" s="22">
        <f t="shared" si="1"/>
        <v>47400</v>
      </c>
      <c r="J19" s="22">
        <f t="shared" si="1"/>
        <v>5550</v>
      </c>
      <c r="K19" s="22">
        <f t="shared" si="1"/>
        <v>512100</v>
      </c>
      <c r="L19" s="14">
        <v>267300</v>
      </c>
      <c r="M19" s="22">
        <f>SUM(M5:M18)</f>
        <v>208350</v>
      </c>
      <c r="N19" s="22">
        <f>SUM(N5:N18)</f>
        <v>266550</v>
      </c>
      <c r="O19" s="22">
        <f>SUM(O5:O18)</f>
        <v>27150</v>
      </c>
      <c r="P19" s="22">
        <f>SUM(P5:P18)</f>
        <v>6091050</v>
      </c>
      <c r="Q19" s="56"/>
    </row>
    <row r="21" spans="1:2" ht="21">
      <c r="A21" s="30" t="s">
        <v>499</v>
      </c>
      <c r="B21" s="30" t="s">
        <v>500</v>
      </c>
    </row>
    <row r="22" ht="21">
      <c r="B22" s="30" t="s">
        <v>501</v>
      </c>
    </row>
  </sheetData>
  <sheetProtection/>
  <mergeCells count="17">
    <mergeCell ref="O1:P1"/>
    <mergeCell ref="A2:P2"/>
    <mergeCell ref="B3:B4"/>
    <mergeCell ref="C3:C4"/>
    <mergeCell ref="D3:D4"/>
    <mergeCell ref="E3:E4"/>
    <mergeCell ref="M3:M4"/>
    <mergeCell ref="F3:F4"/>
    <mergeCell ref="G3:G4"/>
    <mergeCell ref="H3:H4"/>
    <mergeCell ref="P3:P4"/>
    <mergeCell ref="I3:I4"/>
    <mergeCell ref="J3:J4"/>
    <mergeCell ref="K3:K4"/>
    <mergeCell ref="L3:L4"/>
    <mergeCell ref="N3:N4"/>
    <mergeCell ref="O3:O4"/>
  </mergeCells>
  <conditionalFormatting sqref="A6">
    <cfRule type="iconSet" priority="17" dxfId="1">
      <iconSet iconSet="3Symbols">
        <cfvo type="percent" val="0"/>
        <cfvo type="percent" val="33"/>
        <cfvo type="percent" val="67"/>
      </iconSet>
    </cfRule>
  </conditionalFormatting>
  <conditionalFormatting sqref="P13">
    <cfRule type="iconSet" priority="9" dxfId="1">
      <iconSet iconSet="3Flags">
        <cfvo type="percent" val="0"/>
        <cfvo type="percent" val="33"/>
        <cfvo type="percent" val="67"/>
      </iconSet>
    </cfRule>
  </conditionalFormatting>
  <conditionalFormatting sqref="P7">
    <cfRule type="iconSet" priority="8" dxfId="1">
      <iconSet iconSet="3Flags">
        <cfvo type="percent" val="0"/>
        <cfvo type="percent" val="33"/>
        <cfvo type="percent" val="67"/>
      </iconSet>
    </cfRule>
  </conditionalFormatting>
  <conditionalFormatting sqref="P18">
    <cfRule type="iconSet" priority="7" dxfId="1">
      <iconSet iconSet="3Flags">
        <cfvo type="percent" val="0"/>
        <cfvo type="percent" val="33"/>
        <cfvo type="percent" val="67"/>
      </iconSet>
    </cfRule>
  </conditionalFormatting>
  <conditionalFormatting sqref="P6">
    <cfRule type="iconSet" priority="6" dxfId="1">
      <iconSet iconSet="3Flags">
        <cfvo type="percent" val="0"/>
        <cfvo type="percent" val="33"/>
        <cfvo type="percent" val="67"/>
      </iconSet>
    </cfRule>
  </conditionalFormatting>
  <conditionalFormatting sqref="P12">
    <cfRule type="iconSet" priority="5" dxfId="1">
      <iconSet iconSet="3Flags">
        <cfvo type="percent" val="0"/>
        <cfvo type="percent" val="33"/>
        <cfvo type="percent" val="67"/>
      </iconSet>
    </cfRule>
  </conditionalFormatting>
  <conditionalFormatting sqref="P15">
    <cfRule type="iconSet" priority="4" dxfId="1">
      <iconSet iconSet="3Flags">
        <cfvo type="percent" val="0"/>
        <cfvo type="percent" val="33"/>
        <cfvo type="percent" val="67"/>
      </iconSet>
    </cfRule>
  </conditionalFormatting>
  <conditionalFormatting sqref="P8">
    <cfRule type="iconSet" priority="3" dxfId="1">
      <iconSet iconSet="3Flags">
        <cfvo type="percent" val="0"/>
        <cfvo type="percent" val="33"/>
        <cfvo type="percent" val="67"/>
      </iconSet>
    </cfRule>
  </conditionalFormatting>
  <conditionalFormatting sqref="P5">
    <cfRule type="iconSet" priority="2" dxfId="1">
      <iconSet iconSet="3Flags">
        <cfvo type="percent" val="0"/>
        <cfvo type="percent" val="33"/>
        <cfvo type="percent" val="67"/>
      </iconSet>
    </cfRule>
  </conditionalFormatting>
  <conditionalFormatting sqref="P11">
    <cfRule type="iconSet" priority="1" dxfId="1">
      <iconSet iconSet="3Flags">
        <cfvo type="percent" val="0"/>
        <cfvo type="percent" val="33"/>
        <cfvo type="percent" val="67"/>
      </iconSet>
    </cfRule>
  </conditionalFormatting>
  <printOptions horizontalCentered="1"/>
  <pageMargins left="0.15748031496062992" right="0.07874015748031496" top="0.3937007874015748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2019-08-29T08:40:57Z</cp:lastPrinted>
  <dcterms:modified xsi:type="dcterms:W3CDTF">2019-08-29T08:41:36Z</dcterms:modified>
  <cp:category/>
  <cp:version/>
  <cp:contentType/>
  <cp:contentStatus/>
</cp:coreProperties>
</file>